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Položky!$A$1:$G$112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16" i="1"/>
  <c r="D15"/>
  <c r="BE109" i="3"/>
  <c r="BD109"/>
  <c r="BC109"/>
  <c r="BC112" s="1"/>
  <c r="G18" i="2" s="1"/>
  <c r="BB109" i="3"/>
  <c r="BA109"/>
  <c r="G109"/>
  <c r="BE104"/>
  <c r="BE112" s="1"/>
  <c r="I18" i="2" s="1"/>
  <c r="BD104" i="3"/>
  <c r="BD112" s="1"/>
  <c r="H18" i="2" s="1"/>
  <c r="BC104" i="3"/>
  <c r="BA104"/>
  <c r="BA112" s="1"/>
  <c r="E18" i="2" s="1"/>
  <c r="G104" i="3"/>
  <c r="BB104" s="1"/>
  <c r="BB112" s="1"/>
  <c r="F18" i="2" s="1"/>
  <c r="B18"/>
  <c r="A18"/>
  <c r="C112" i="3"/>
  <c r="BE100"/>
  <c r="BD100"/>
  <c r="BC100"/>
  <c r="BB100"/>
  <c r="BA100"/>
  <c r="G100"/>
  <c r="BE99"/>
  <c r="BD99"/>
  <c r="BC99"/>
  <c r="BA99"/>
  <c r="G99"/>
  <c r="BB99" s="1"/>
  <c r="BE98"/>
  <c r="BD98"/>
  <c r="BC98"/>
  <c r="BA98"/>
  <c r="G98"/>
  <c r="BB98" s="1"/>
  <c r="BE97"/>
  <c r="BD97"/>
  <c r="BC97"/>
  <c r="BB97"/>
  <c r="BA97"/>
  <c r="G97"/>
  <c r="BE96"/>
  <c r="BE102" s="1"/>
  <c r="I17" i="2" s="1"/>
  <c r="BD96" i="3"/>
  <c r="BC96"/>
  <c r="BA96"/>
  <c r="BA102" s="1"/>
  <c r="E17" i="2" s="1"/>
  <c r="G96" i="3"/>
  <c r="BB96" s="1"/>
  <c r="BE95"/>
  <c r="BD95"/>
  <c r="BC95"/>
  <c r="BB95"/>
  <c r="BB102" s="1"/>
  <c r="F17" i="2" s="1"/>
  <c r="BA95" i="3"/>
  <c r="G95"/>
  <c r="B17" i="2"/>
  <c r="A17"/>
  <c r="BD102" i="3"/>
  <c r="H17" i="2" s="1"/>
  <c r="BC102" i="3"/>
  <c r="G17" i="2" s="1"/>
  <c r="G102" i="3"/>
  <c r="C102"/>
  <c r="BE92"/>
  <c r="BD92"/>
  <c r="BC92"/>
  <c r="BB92"/>
  <c r="BA92"/>
  <c r="G92"/>
  <c r="BE90"/>
  <c r="BD90"/>
  <c r="BC90"/>
  <c r="BA90"/>
  <c r="G90"/>
  <c r="BB90" s="1"/>
  <c r="BE88"/>
  <c r="BD88"/>
  <c r="BC88"/>
  <c r="BB88"/>
  <c r="BA88"/>
  <c r="G88"/>
  <c r="BE86"/>
  <c r="BD86"/>
  <c r="BC86"/>
  <c r="BA86"/>
  <c r="G86"/>
  <c r="BB86" s="1"/>
  <c r="BE84"/>
  <c r="BD84"/>
  <c r="BC84"/>
  <c r="BB84"/>
  <c r="BA84"/>
  <c r="G84"/>
  <c r="BE83"/>
  <c r="BD83"/>
  <c r="BC83"/>
  <c r="BA83"/>
  <c r="G83"/>
  <c r="BB83" s="1"/>
  <c r="BE81"/>
  <c r="BD81"/>
  <c r="BC81"/>
  <c r="BB81"/>
  <c r="BA81"/>
  <c r="G81"/>
  <c r="BE78"/>
  <c r="BD78"/>
  <c r="BC78"/>
  <c r="BA78"/>
  <c r="G78"/>
  <c r="BB78" s="1"/>
  <c r="BE77"/>
  <c r="BD77"/>
  <c r="BC77"/>
  <c r="BC93" s="1"/>
  <c r="G16" i="2" s="1"/>
  <c r="BB77" i="3"/>
  <c r="BA77"/>
  <c r="G77"/>
  <c r="BE76"/>
  <c r="BD76"/>
  <c r="BD93" s="1"/>
  <c r="H16" i="2" s="1"/>
  <c r="BC76" i="3"/>
  <c r="BA76"/>
  <c r="G76"/>
  <c r="BB76" s="1"/>
  <c r="BB93" s="1"/>
  <c r="F16" i="2" s="1"/>
  <c r="B16"/>
  <c r="A16"/>
  <c r="BE93" i="3"/>
  <c r="I16" i="2" s="1"/>
  <c r="BA93" i="3"/>
  <c r="E16" i="2" s="1"/>
  <c r="C93" i="3"/>
  <c r="BE73"/>
  <c r="BD73"/>
  <c r="BC73"/>
  <c r="BA73"/>
  <c r="G73"/>
  <c r="BB73" s="1"/>
  <c r="BE71"/>
  <c r="BD71"/>
  <c r="BC71"/>
  <c r="BB71"/>
  <c r="BA71"/>
  <c r="G71"/>
  <c r="BE70"/>
  <c r="BD70"/>
  <c r="BD74" s="1"/>
  <c r="H15" i="2" s="1"/>
  <c r="BC70" i="3"/>
  <c r="BA70"/>
  <c r="G70"/>
  <c r="BB70" s="1"/>
  <c r="BB74" s="1"/>
  <c r="F15" i="2" s="1"/>
  <c r="G15"/>
  <c r="B15"/>
  <c r="A15"/>
  <c r="BE74" i="3"/>
  <c r="I15" i="2" s="1"/>
  <c r="BC74" i="3"/>
  <c r="BA74"/>
  <c r="E15" i="2" s="1"/>
  <c r="C74" i="3"/>
  <c r="BE67"/>
  <c r="BD67"/>
  <c r="BD68" s="1"/>
  <c r="H14" i="2" s="1"/>
  <c r="BC67" i="3"/>
  <c r="BB67"/>
  <c r="G67"/>
  <c r="G68" s="1"/>
  <c r="F14" i="2"/>
  <c r="B14"/>
  <c r="A14"/>
  <c r="BE68" i="3"/>
  <c r="I14" i="2" s="1"/>
  <c r="BC68" i="3"/>
  <c r="G14" i="2" s="1"/>
  <c r="BB68" i="3"/>
  <c r="C68"/>
  <c r="BE56"/>
  <c r="BD56"/>
  <c r="BD65" s="1"/>
  <c r="H13" i="2" s="1"/>
  <c r="BC56" i="3"/>
  <c r="BB56"/>
  <c r="G56"/>
  <c r="G65" s="1"/>
  <c r="F13" i="2"/>
  <c r="B13"/>
  <c r="A13"/>
  <c r="BE65" i="3"/>
  <c r="I13" i="2" s="1"/>
  <c r="BC65" i="3"/>
  <c r="G13" i="2" s="1"/>
  <c r="BB65" i="3"/>
  <c r="C65"/>
  <c r="BE53"/>
  <c r="BD53"/>
  <c r="BC53"/>
  <c r="BB53"/>
  <c r="G53"/>
  <c r="BA53" s="1"/>
  <c r="BE50"/>
  <c r="BD50"/>
  <c r="BC50"/>
  <c r="BB50"/>
  <c r="G50"/>
  <c r="BA50" s="1"/>
  <c r="BE48"/>
  <c r="BD48"/>
  <c r="BC48"/>
  <c r="BB48"/>
  <c r="G48"/>
  <c r="BA48" s="1"/>
  <c r="BE46"/>
  <c r="BD46"/>
  <c r="BC46"/>
  <c r="BB46"/>
  <c r="BB54" s="1"/>
  <c r="F12" i="2" s="1"/>
  <c r="G46" i="3"/>
  <c r="BA46" s="1"/>
  <c r="BE43"/>
  <c r="BD43"/>
  <c r="BD54" s="1"/>
  <c r="H12" i="2" s="1"/>
  <c r="BC43" i="3"/>
  <c r="BB43"/>
  <c r="G43"/>
  <c r="G54" s="1"/>
  <c r="B12" i="2"/>
  <c r="A12"/>
  <c r="BE54" i="3"/>
  <c r="I12" i="2" s="1"/>
  <c r="BC54" i="3"/>
  <c r="G12" i="2" s="1"/>
  <c r="C54" i="3"/>
  <c r="BE40"/>
  <c r="BD40"/>
  <c r="BD41" s="1"/>
  <c r="H11" i="2" s="1"/>
  <c r="BC40" i="3"/>
  <c r="BB40"/>
  <c r="BB41" s="1"/>
  <c r="F11" i="2" s="1"/>
  <c r="G40" i="3"/>
  <c r="G41" s="1"/>
  <c r="B11" i="2"/>
  <c r="A11"/>
  <c r="BE41" i="3"/>
  <c r="I11" i="2" s="1"/>
  <c r="BC41" i="3"/>
  <c r="G11" i="2" s="1"/>
  <c r="C41" i="3"/>
  <c r="BE37"/>
  <c r="BD37"/>
  <c r="BC37"/>
  <c r="BB37"/>
  <c r="G37"/>
  <c r="BA37" s="1"/>
  <c r="BE35"/>
  <c r="BD35"/>
  <c r="BC35"/>
  <c r="BB35"/>
  <c r="G35"/>
  <c r="BA35" s="1"/>
  <c r="BE33"/>
  <c r="BD33"/>
  <c r="BD38" s="1"/>
  <c r="H10" i="2" s="1"/>
  <c r="BC33" i="3"/>
  <c r="BB33"/>
  <c r="BB38" s="1"/>
  <c r="F10" i="2" s="1"/>
  <c r="G33" i="3"/>
  <c r="G38" s="1"/>
  <c r="B10" i="2"/>
  <c r="A10"/>
  <c r="BE38" i="3"/>
  <c r="I10" i="2" s="1"/>
  <c r="BC38" i="3"/>
  <c r="G10" i="2" s="1"/>
  <c r="C38" i="3"/>
  <c r="BE30"/>
  <c r="BD30"/>
  <c r="BC30"/>
  <c r="BB30"/>
  <c r="G30"/>
  <c r="BA30" s="1"/>
  <c r="BE29"/>
  <c r="BD29"/>
  <c r="BD31" s="1"/>
  <c r="H9" i="2" s="1"/>
  <c r="BC29" i="3"/>
  <c r="BB29"/>
  <c r="BB31" s="1"/>
  <c r="F9" i="2" s="1"/>
  <c r="G29" i="3"/>
  <c r="BA29" s="1"/>
  <c r="B9" i="2"/>
  <c r="A9"/>
  <c r="BE31" i="3"/>
  <c r="I9" i="2" s="1"/>
  <c r="BC31" i="3"/>
  <c r="G9" i="2" s="1"/>
  <c r="C31" i="3"/>
  <c r="BE26"/>
  <c r="BD26"/>
  <c r="BC26"/>
  <c r="BB26"/>
  <c r="G26"/>
  <c r="BA26" s="1"/>
  <c r="BE25"/>
  <c r="BD25"/>
  <c r="BD27" s="1"/>
  <c r="H8" i="2" s="1"/>
  <c r="BC25" i="3"/>
  <c r="BB25"/>
  <c r="BB27" s="1"/>
  <c r="F8" i="2" s="1"/>
  <c r="G25" i="3"/>
  <c r="G27" s="1"/>
  <c r="B8" i="2"/>
  <c r="A8"/>
  <c r="BE27" i="3"/>
  <c r="I8" i="2" s="1"/>
  <c r="BC27" i="3"/>
  <c r="G8" i="2" s="1"/>
  <c r="C27" i="3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3"/>
  <c r="BD13"/>
  <c r="BC13"/>
  <c r="BB13"/>
  <c r="G13"/>
  <c r="BA13" s="1"/>
  <c r="BE11"/>
  <c r="BD11"/>
  <c r="BC11"/>
  <c r="BB11"/>
  <c r="G11"/>
  <c r="BA11" s="1"/>
  <c r="BE9"/>
  <c r="BD9"/>
  <c r="BC9"/>
  <c r="BB9"/>
  <c r="G9"/>
  <c r="BA9" s="1"/>
  <c r="BE8"/>
  <c r="BD8"/>
  <c r="BD23" s="1"/>
  <c r="H7" i="2" s="1"/>
  <c r="BC8" i="3"/>
  <c r="BB8"/>
  <c r="BB23" s="1"/>
  <c r="F7" i="2" s="1"/>
  <c r="F19" s="1"/>
  <c r="C16" i="1" s="1"/>
  <c r="G8" i="3"/>
  <c r="G23" s="1"/>
  <c r="B7" i="2"/>
  <c r="A7"/>
  <c r="BE23" i="3"/>
  <c r="I7" i="2" s="1"/>
  <c r="I19" s="1"/>
  <c r="C21" i="1" s="1"/>
  <c r="BC23" i="3"/>
  <c r="G7" i="2" s="1"/>
  <c r="G19" s="1"/>
  <c r="C18" i="1" s="1"/>
  <c r="C23" i="3"/>
  <c r="E4"/>
  <c r="C4"/>
  <c r="F3"/>
  <c r="C3"/>
  <c r="C2" i="2"/>
  <c r="C1"/>
  <c r="F33" i="1"/>
  <c r="C33"/>
  <c r="C31"/>
  <c r="C9"/>
  <c r="G7"/>
  <c r="D2"/>
  <c r="C2"/>
  <c r="H19" i="2" l="1"/>
  <c r="C17" i="1" s="1"/>
  <c r="BA31" i="3"/>
  <c r="E9" i="2" s="1"/>
  <c r="BA8" i="3"/>
  <c r="BA23" s="1"/>
  <c r="E7" i="2" s="1"/>
  <c r="BA25" i="3"/>
  <c r="BA27" s="1"/>
  <c r="E8" i="2" s="1"/>
  <c r="G31" i="3"/>
  <c r="BA33"/>
  <c r="BA38" s="1"/>
  <c r="E10" i="2" s="1"/>
  <c r="BA40" i="3"/>
  <c r="BA41" s="1"/>
  <c r="E11" i="2" s="1"/>
  <c r="BA43" i="3"/>
  <c r="BA54" s="1"/>
  <c r="E12" i="2" s="1"/>
  <c r="BA56" i="3"/>
  <c r="BA65" s="1"/>
  <c r="E13" i="2" s="1"/>
  <c r="BA67" i="3"/>
  <c r="BA68" s="1"/>
  <c r="E14" i="2" s="1"/>
  <c r="G74" i="3"/>
  <c r="G93"/>
  <c r="G112"/>
  <c r="E19" i="2" l="1"/>
  <c r="C15" i="1" l="1"/>
  <c r="C19" s="1"/>
  <c r="C22" s="1"/>
  <c r="G25" i="2"/>
  <c r="I25" s="1"/>
  <c r="G16" i="1" s="1"/>
  <c r="G24" i="2"/>
  <c r="I24" s="1"/>
  <c r="G15" i="1" l="1"/>
  <c r="H26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<sst xmlns="http://schemas.openxmlformats.org/spreadsheetml/2006/main" count="359" uniqueCount="239">
  <si>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</si>
  <si>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</si>
  <si>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</si>
  <si>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</si>
  <si>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</si>
  <si>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</si>
  <si>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</si>
  <si>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</si>
  <si>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</si>
  <si>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</si>
  <si>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</si>
  <si>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</si>
  <si>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</si>
  <si>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</si>
  <si>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</si>
  <si>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</si>
  <si>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</si>
  <si>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</si>
  <si>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</si>
  <si>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</si>
  <si>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</si>
  <si>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</si>
  <si>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</si>
  <si>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</si>
  <si>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</si>
  <si>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</si>
  <si>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</si>
  <si>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</si>
  <si>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</si>
  <si>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</si>
  <si>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</si>
  <si>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</si>
  <si>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</si>
  <si>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</si>
  <si>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</si>
  <si>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</si>
  <si>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</si>
  <si>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</si>
  <si>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</si>
  <si>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</si>
  <si>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</si>
  <si>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</si>
  <si>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</si>
  <si>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</si>
  <si>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</si>
  <si>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</si>
  <si>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</si>
  <si>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</si>
  <si>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</si>
  <si>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</si>
  <si>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</si>
  <si>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</si>
  <si>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</si>
  <si>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</si>
  <si>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</si>
  <si>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</si>
  <si>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</si>
  <si>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</si>
  <si>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</si>
  <si>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</si>
  <si>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</si>
  <si>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</si>
  <si>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</si>
  <si>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</si>
  <si>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</si>
  <si>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</si>
  <si>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</si>
  <si>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</si>
  <si>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</si>
  <si>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</si>
  <si>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</si>
  <si>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</si>
  <si>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</si>
  <si>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</si>
  <si>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</si>
  <si>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</si>
  <si>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</si>
  <si>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</si>
  <si>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15111</t>
  </si>
  <si>
    <t>Krnov, demolice objektu byt. domu p.č.1483/15</t>
  </si>
  <si>
    <t>01</t>
  </si>
  <si>
    <t>Demolice byt. domu Opavské předměstí</t>
  </si>
  <si>
    <t>162701105R00</t>
  </si>
  <si>
    <t xml:space="preserve">Vodorovné přemístění výkopku z hor.1-4 do 10000 m </t>
  </si>
  <si>
    <t>m3</t>
  </si>
  <si>
    <t>162701109R00</t>
  </si>
  <si>
    <t xml:space="preserve">Příplatek k vod. přemístění hor.1-4 za další 1 km </t>
  </si>
  <si>
    <t>30,0*5</t>
  </si>
  <si>
    <t>167101101R00</t>
  </si>
  <si>
    <t xml:space="preserve">Nakládání výkopku z hor.1-4 v množství do 100 m3 </t>
  </si>
  <si>
    <t>ornice:200,0*0,15</t>
  </si>
  <si>
    <t>174101101R00</t>
  </si>
  <si>
    <t xml:space="preserve">Zásyp jam, rýh, šachet se zhutněním </t>
  </si>
  <si>
    <t>zasypání suterénu po PT:5,66*11,52*1,5625</t>
  </si>
  <si>
    <t>3,85*70*1,5625</t>
  </si>
  <si>
    <t>3,85*4,02*1,5625</t>
  </si>
  <si>
    <t>odpočet:-4,1*0,7*1,5625</t>
  </si>
  <si>
    <t>-2,9*1,45*1,5625/2</t>
  </si>
  <si>
    <t>180401211R00</t>
  </si>
  <si>
    <t xml:space="preserve">Založení trávníku lučního výsevem v rovině </t>
  </si>
  <si>
    <t>m2</t>
  </si>
  <si>
    <t>181301102R00</t>
  </si>
  <si>
    <t xml:space="preserve">Rozprostření ornice, rovina, tl. 10-15 cm,do 500m2 </t>
  </si>
  <si>
    <t>00572400</t>
  </si>
  <si>
    <t>Směs travní parková I. běžná zátěž PROFI</t>
  </si>
  <si>
    <t>kg</t>
  </si>
  <si>
    <t>200,0*0,03*1,05</t>
  </si>
  <si>
    <t>3</t>
  </si>
  <si>
    <t>Svislé a kompletní konstrukce</t>
  </si>
  <si>
    <t>319201311R00</t>
  </si>
  <si>
    <t xml:space="preserve">Vyrovnání povrchu zdiva maltou tl.do 3 cm </t>
  </si>
  <si>
    <t>319202321R00</t>
  </si>
  <si>
    <t xml:space="preserve">Vyrovnání povrchu zdiva přizděním do tl. 8 cm </t>
  </si>
  <si>
    <t>62</t>
  </si>
  <si>
    <t>Úpravy povrchů vnější</t>
  </si>
  <si>
    <t>622421143R00</t>
  </si>
  <si>
    <t xml:space="preserve">Omítka vnější stěn, MVC, štuková, složitost 1-2 </t>
  </si>
  <si>
    <t>622471317RS7</t>
  </si>
  <si>
    <t>Nátěr nebo nástřik stěn vnějších, složitost 1 - 2 hmota silikátová Keim barevná skupina I</t>
  </si>
  <si>
    <t>94</t>
  </si>
  <si>
    <t>Lešení a stavební výtahy</t>
  </si>
  <si>
    <t>942941021R00</t>
  </si>
  <si>
    <t xml:space="preserve">Montáž lešení těž.,řad.s pod.š.2,5, H 10 m,300 kg </t>
  </si>
  <si>
    <t>17,5*6,5</t>
  </si>
  <si>
    <t>942941191R00</t>
  </si>
  <si>
    <t xml:space="preserve">Příplatek za každý měsíc použití lešení k pol.1021 </t>
  </si>
  <si>
    <t>113,75*2</t>
  </si>
  <si>
    <t>942941821R00</t>
  </si>
  <si>
    <t xml:space="preserve">Demontáž lešení těž.řad.s pod.š.2,5, H 10 m,300 kg </t>
  </si>
  <si>
    <t>96</t>
  </si>
  <si>
    <t>Bourání konstrukcí</t>
  </si>
  <si>
    <t>967031733R00</t>
  </si>
  <si>
    <t xml:space="preserve">Přisekání plošné zdiva cihelného na MVC tl. 15 cm </t>
  </si>
  <si>
    <t>97</t>
  </si>
  <si>
    <t>Prorážení otvorů</t>
  </si>
  <si>
    <t>979081111R00</t>
  </si>
  <si>
    <t xml:space="preserve">Odvoz suti a vybour. hmot na skládku do 1 km </t>
  </si>
  <si>
    <t>t</t>
  </si>
  <si>
    <t>1225,87695+27,423</t>
  </si>
  <si>
    <t>odpočet suti pro zásyp suterénu:-539,3870*1,8</t>
  </si>
  <si>
    <t>979081121R00</t>
  </si>
  <si>
    <t xml:space="preserve">Příplatek k odvozu za každý další 1 km </t>
  </si>
  <si>
    <t>282,4034*24</t>
  </si>
  <si>
    <t>979990121R00</t>
  </si>
  <si>
    <t xml:space="preserve">Poplatek za skládku suti - asfaltové pásy </t>
  </si>
  <si>
    <t>11,83*8,525*2*0,014</t>
  </si>
  <si>
    <t>979999996R00</t>
  </si>
  <si>
    <t xml:space="preserve">Poplatek za skládku suti a vybouraných hmot </t>
  </si>
  <si>
    <t>1225,87695-970,8967+27,423</t>
  </si>
  <si>
    <t>odpočet azbest:-11,83*8,525*2*0,014</t>
  </si>
  <si>
    <t>smluvní cena</t>
  </si>
  <si>
    <t xml:space="preserve">Provedení zkoušky nezávadnosti suti - výluh </t>
  </si>
  <si>
    <t>kpl</t>
  </si>
  <si>
    <t>98</t>
  </si>
  <si>
    <t>Demolice</t>
  </si>
  <si>
    <t>981011314R00</t>
  </si>
  <si>
    <t xml:space="preserve">Demolice budov, zdivo, podíl konstr. do 25 %, MVC </t>
  </si>
  <si>
    <t>průměrná kota ÚT = -0,4875:</t>
  </si>
  <si>
    <t>půda od +13,8 po +19,035:11,83*14,46*5,235/2</t>
  </si>
  <si>
    <t>4.n.p. od  +10,8 po +13,80:11,605*13,32*3,0</t>
  </si>
  <si>
    <t>3.n.p. od +6,6 po + 10,80:12,055*13,32*4,2</t>
  </si>
  <si>
    <t>1. a 2.n.p. od PT po +6,6:11,575*13,32*7,0875</t>
  </si>
  <si>
    <t>schodiště:3,95*1,95*2,5</t>
  </si>
  <si>
    <t>1,845*1,95*(2,5+1,0)/2</t>
  </si>
  <si>
    <t>střecha  na stávající hale - v místě napojení na bouraný objekt:13,32*4,0*1,5/4</t>
  </si>
  <si>
    <t>99</t>
  </si>
  <si>
    <t>Staveništní přesun hmot</t>
  </si>
  <si>
    <t>999281108R00</t>
  </si>
  <si>
    <t xml:space="preserve">Přesun hmot pro opravy a údržbu do výšky 12 m </t>
  </si>
  <si>
    <t>712</t>
  </si>
  <si>
    <t>Živičné krytiny</t>
  </si>
  <si>
    <t>712211111R00</t>
  </si>
  <si>
    <t xml:space="preserve">Podkladní asfaltový izolační pás přibitím </t>
  </si>
  <si>
    <t>62811120</t>
  </si>
  <si>
    <t>Pás asfaltovaný A 330 H nepískovaný</t>
  </si>
  <si>
    <t>33,75*1,15</t>
  </si>
  <si>
    <t>998712202R00</t>
  </si>
  <si>
    <t xml:space="preserve">Přesun hmot pro povlakové krytiny, výšky do 12 m </t>
  </si>
  <si>
    <t>762</t>
  </si>
  <si>
    <t>Konstrukce tesařské</t>
  </si>
  <si>
    <t>762335110R00</t>
  </si>
  <si>
    <t xml:space="preserve">Montáž krokví vlašských do 120 cm2 </t>
  </si>
  <si>
    <t>m</t>
  </si>
  <si>
    <t>762341210R00</t>
  </si>
  <si>
    <t xml:space="preserve">Montáž bednění střech rovných, prkna hrubá na sraz </t>
  </si>
  <si>
    <t>762395000R00</t>
  </si>
  <si>
    <t xml:space="preserve">Spojovací a ochranné prostředky pro střechy </t>
  </si>
  <si>
    <t>33,72*0,024</t>
  </si>
  <si>
    <t>12,0*0,1*0,12</t>
  </si>
  <si>
    <t>762512245R00</t>
  </si>
  <si>
    <t xml:space="preserve">Položení desek OSB tl. 22mm na střechu - ochrana </t>
  </si>
  <si>
    <t>15,0*5,0</t>
  </si>
  <si>
    <t>762526811R00</t>
  </si>
  <si>
    <t xml:space="preserve">Demontáž podlah bez polštářů z dřevotřísky </t>
  </si>
  <si>
    <t>762595000R00</t>
  </si>
  <si>
    <t xml:space="preserve">Spojovací a ochranné prostředky k položení podlah </t>
  </si>
  <si>
    <t>75,0*0,022</t>
  </si>
  <si>
    <t>605125902</t>
  </si>
  <si>
    <t>Prkno SM I.jak. tl. 22-25mm dl. do 6m š. 100-140mm</t>
  </si>
  <si>
    <t>33,75*0,024*1,1</t>
  </si>
  <si>
    <t>60515200</t>
  </si>
  <si>
    <t>Hranol SM/JD 1 10x12 délka 300-600 cm</t>
  </si>
  <si>
    <t>12,0*0,1*0,12*1,1</t>
  </si>
  <si>
    <t>60725016</t>
  </si>
  <si>
    <t>Deska dřevoštěpková OSB 3 N tl. 22 mm</t>
  </si>
  <si>
    <t>75,0*1,08</t>
  </si>
  <si>
    <t>998762202R00</t>
  </si>
  <si>
    <t xml:space="preserve">Přesun hmot pro tesařské konstrukce, výšky do 12 m </t>
  </si>
  <si>
    <t>764</t>
  </si>
  <si>
    <t>Konstrukce klempířské</t>
  </si>
  <si>
    <t>764311201R00</t>
  </si>
  <si>
    <t xml:space="preserve">Krytina hladká z Pz, tabule 2 x 1 m, do 30° </t>
  </si>
  <si>
    <t>764352203R00</t>
  </si>
  <si>
    <t xml:space="preserve">Žlaby z Pz plechu podokapní půlkruhové, rš 330 mm </t>
  </si>
  <si>
    <t>764359211R00</t>
  </si>
  <si>
    <t xml:space="preserve">Kotlík z Pz plechu kónický pro trouby D do 100 mm </t>
  </si>
  <si>
    <t>kus</t>
  </si>
  <si>
    <t>764454202R00</t>
  </si>
  <si>
    <t xml:space="preserve">Odpadní trouby z Pz plechu, kruhové, D 100 mm </t>
  </si>
  <si>
    <t>998764202R00</t>
  </si>
  <si>
    <t xml:space="preserve">Přesun hmot pro klempířské konstr., výšky do 12 m </t>
  </si>
  <si>
    <t>900      RT1</t>
  </si>
  <si>
    <t>HZS Práce v tarifní třídě 4</t>
  </si>
  <si>
    <t>h</t>
  </si>
  <si>
    <t>úpravy stávající plechové krytiny pro navázání nové:17</t>
  </si>
  <si>
    <t>783</t>
  </si>
  <si>
    <t>Nátěry</t>
  </si>
  <si>
    <t>783522000R00</t>
  </si>
  <si>
    <t xml:space="preserve">Nátěr syntet. klempířských konstrukcí, Z + 2 x </t>
  </si>
  <si>
    <t>33,72</t>
  </si>
  <si>
    <t>14,0*0,33*2</t>
  </si>
  <si>
    <t>0,15</t>
  </si>
  <si>
    <t>7,0*0,33</t>
  </si>
  <si>
    <t>783782210T00</t>
  </si>
  <si>
    <t xml:space="preserve">Nástřik tesařských konstrukcí Bochemitem QB 1x </t>
  </si>
  <si>
    <t>33,72*2</t>
  </si>
  <si>
    <t>(0,14+0,12)*2*12,0</t>
  </si>
  <si>
    <t>Zařízení staveniště, zpev. příjezd. komunikace</t>
  </si>
  <si>
    <t>Fotodokumentace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</si>
</sst>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Demolice byt. domu Opavské předměstí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Rekapitulace!A24</f>
        <v>Zařízení staveniště, zpev. příjezd. komunikace</v>
      </c>
      <c r="E15" s="61"/>
      <c r="F15" s="62"/>
      <c r="G15" s="59">
        <f>Rekapitulace!I24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Rekapitulace!A25</f>
        <v>Fotodokumentace</v>
      </c>
      <c r="E16" s="63"/>
      <c r="F16" s="64"/>
      <c r="G16" s="59">
        <f>Rekapitulace!I25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/>
      <c r="E17" s="63"/>
      <c r="F17" s="64"/>
      <c r="G17" s="59"/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/>
      <c r="E18" s="63"/>
      <c r="F18" s="64"/>
      <c r="G18" s="59"/>
    </row>
    <row r="19" spans="1:7" ht="15.95" customHeight="1">
      <c r="A19" s="67" t="s">
        <v>29</v>
      </c>
      <c r="B19" s="58"/>
      <c r="C19" s="59">
        <f>SUM(C15:C18)</f>
        <v>0</v>
      </c>
      <c r="D19" s="9"/>
      <c r="E19" s="63"/>
      <c r="F19" s="64"/>
      <c r="G19" s="59"/>
    </row>
    <row r="20" spans="1:7" ht="15.95" customHeight="1">
      <c r="A20" s="67"/>
      <c r="B20" s="58"/>
      <c r="C20" s="59"/>
      <c r="D20" s="9"/>
      <c r="E20" s="63"/>
      <c r="F20" s="64"/>
      <c r="G20" s="59"/>
    </row>
    <row r="21" spans="1:7" ht="15.95" customHeight="1">
      <c r="A21" s="67" t="s">
        <v>30</v>
      </c>
      <c r="B21" s="58"/>
      <c r="C21" s="59">
        <f>HZS</f>
        <v>0</v>
      </c>
      <c r="D21" s="9"/>
      <c r="E21" s="63"/>
      <c r="F21" s="64"/>
      <c r="G21" s="59"/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H26" sqref="H26:I2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15111 Krnov, demolice objektu byt. domu p.č.1483/15</v>
      </c>
      <c r="D1" s="111"/>
      <c r="E1" s="112"/>
      <c r="F1" s="111"/>
      <c r="G1" s="113" t="s">
        <v>49</v>
      </c>
      <c r="H1" s="114" t="s">
        <v>80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01 Demolice byt. domu Opavské předměstí</v>
      </c>
      <c r="D2" s="119"/>
      <c r="E2" s="120"/>
      <c r="F2" s="119"/>
      <c r="G2" s="121" t="s">
        <v>81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27" t="str">
        <f>Položky!B7</f>
        <v>1</v>
      </c>
      <c r="B7" s="133" t="str">
        <f>Položky!C7</f>
        <v>Zemní práce</v>
      </c>
      <c r="C7" s="69"/>
      <c r="D7" s="134"/>
      <c r="E7" s="228">
        <f>Položky!BA23</f>
        <v>0</v>
      </c>
      <c r="F7" s="229">
        <f>Položky!BB23</f>
        <v>0</v>
      </c>
      <c r="G7" s="229">
        <f>Položky!BC23</f>
        <v>0</v>
      </c>
      <c r="H7" s="229">
        <f>Položky!BD23</f>
        <v>0</v>
      </c>
      <c r="I7" s="230">
        <f>Položky!BE23</f>
        <v>0</v>
      </c>
    </row>
    <row r="8" spans="1:9" s="37" customFormat="1">
      <c r="A8" s="227" t="str">
        <f>Položky!B24</f>
        <v>3</v>
      </c>
      <c r="B8" s="133" t="str">
        <f>Položky!C24</f>
        <v>Svislé a kompletní konstrukce</v>
      </c>
      <c r="C8" s="69"/>
      <c r="D8" s="134"/>
      <c r="E8" s="228">
        <f>Položky!BA27</f>
        <v>0</v>
      </c>
      <c r="F8" s="229">
        <f>Položky!BB27</f>
        <v>0</v>
      </c>
      <c r="G8" s="229">
        <f>Položky!BC27</f>
        <v>0</v>
      </c>
      <c r="H8" s="229">
        <f>Položky!BD27</f>
        <v>0</v>
      </c>
      <c r="I8" s="230">
        <f>Položky!BE27</f>
        <v>0</v>
      </c>
    </row>
    <row r="9" spans="1:9" s="37" customFormat="1">
      <c r="A9" s="227" t="str">
        <f>Položky!B28</f>
        <v>62</v>
      </c>
      <c r="B9" s="133" t="str">
        <f>Položky!C28</f>
        <v>Úpravy povrchů vnější</v>
      </c>
      <c r="C9" s="69"/>
      <c r="D9" s="134"/>
      <c r="E9" s="228">
        <f>Položky!BA31</f>
        <v>0</v>
      </c>
      <c r="F9" s="229">
        <f>Položky!BB31</f>
        <v>0</v>
      </c>
      <c r="G9" s="229">
        <f>Položky!BC31</f>
        <v>0</v>
      </c>
      <c r="H9" s="229">
        <f>Položky!BD31</f>
        <v>0</v>
      </c>
      <c r="I9" s="230">
        <f>Položky!BE31</f>
        <v>0</v>
      </c>
    </row>
    <row r="10" spans="1:9" s="37" customFormat="1">
      <c r="A10" s="227" t="str">
        <f>Položky!B32</f>
        <v>94</v>
      </c>
      <c r="B10" s="133" t="str">
        <f>Položky!C32</f>
        <v>Lešení a stavební výtahy</v>
      </c>
      <c r="C10" s="69"/>
      <c r="D10" s="134"/>
      <c r="E10" s="228">
        <f>Položky!BA38</f>
        <v>0</v>
      </c>
      <c r="F10" s="229">
        <f>Položky!BB38</f>
        <v>0</v>
      </c>
      <c r="G10" s="229">
        <f>Položky!BC38</f>
        <v>0</v>
      </c>
      <c r="H10" s="229">
        <f>Položky!BD38</f>
        <v>0</v>
      </c>
      <c r="I10" s="230">
        <f>Položky!BE38</f>
        <v>0</v>
      </c>
    </row>
    <row r="11" spans="1:9" s="37" customFormat="1">
      <c r="A11" s="227" t="str">
        <f>Položky!B39</f>
        <v>96</v>
      </c>
      <c r="B11" s="133" t="str">
        <f>Položky!C39</f>
        <v>Bourání konstrukcí</v>
      </c>
      <c r="C11" s="69"/>
      <c r="D11" s="134"/>
      <c r="E11" s="228">
        <f>Položky!BA41</f>
        <v>0</v>
      </c>
      <c r="F11" s="229">
        <f>Položky!BB41</f>
        <v>0</v>
      </c>
      <c r="G11" s="229">
        <f>Položky!BC41</f>
        <v>0</v>
      </c>
      <c r="H11" s="229">
        <f>Položky!BD41</f>
        <v>0</v>
      </c>
      <c r="I11" s="230">
        <f>Položky!BE41</f>
        <v>0</v>
      </c>
    </row>
    <row r="12" spans="1:9" s="37" customFormat="1">
      <c r="A12" s="227" t="str">
        <f>Položky!B42</f>
        <v>97</v>
      </c>
      <c r="B12" s="133" t="str">
        <f>Položky!C42</f>
        <v>Prorážení otvorů</v>
      </c>
      <c r="C12" s="69"/>
      <c r="D12" s="134"/>
      <c r="E12" s="228">
        <f>Položky!BA54</f>
        <v>0</v>
      </c>
      <c r="F12" s="229">
        <f>Položky!BB54</f>
        <v>0</v>
      </c>
      <c r="G12" s="229">
        <f>Položky!BC54</f>
        <v>0</v>
      </c>
      <c r="H12" s="229">
        <f>Položky!BD54</f>
        <v>0</v>
      </c>
      <c r="I12" s="230">
        <f>Položky!BE54</f>
        <v>0</v>
      </c>
    </row>
    <row r="13" spans="1:9" s="37" customFormat="1">
      <c r="A13" s="227" t="str">
        <f>Položky!B55</f>
        <v>98</v>
      </c>
      <c r="B13" s="133" t="str">
        <f>Položky!C55</f>
        <v>Demolice</v>
      </c>
      <c r="C13" s="69"/>
      <c r="D13" s="134"/>
      <c r="E13" s="228">
        <f>Položky!BA65</f>
        <v>0</v>
      </c>
      <c r="F13" s="229">
        <f>Položky!BB65</f>
        <v>0</v>
      </c>
      <c r="G13" s="229">
        <f>Položky!BC65</f>
        <v>0</v>
      </c>
      <c r="H13" s="229">
        <f>Položky!BD65</f>
        <v>0</v>
      </c>
      <c r="I13" s="230">
        <f>Položky!BE65</f>
        <v>0</v>
      </c>
    </row>
    <row r="14" spans="1:9" s="37" customFormat="1">
      <c r="A14" s="227" t="str">
        <f>Položky!B66</f>
        <v>99</v>
      </c>
      <c r="B14" s="133" t="str">
        <f>Položky!C66</f>
        <v>Staveništní přesun hmot</v>
      </c>
      <c r="C14" s="69"/>
      <c r="D14" s="134"/>
      <c r="E14" s="228">
        <f>Položky!BA68</f>
        <v>0</v>
      </c>
      <c r="F14" s="229">
        <f>Položky!BB68</f>
        <v>0</v>
      </c>
      <c r="G14" s="229">
        <f>Položky!BC68</f>
        <v>0</v>
      </c>
      <c r="H14" s="229">
        <f>Položky!BD68</f>
        <v>0</v>
      </c>
      <c r="I14" s="230">
        <f>Položky!BE68</f>
        <v>0</v>
      </c>
    </row>
    <row r="15" spans="1:9" s="37" customFormat="1">
      <c r="A15" s="227" t="str">
        <f>Položky!B69</f>
        <v>712</v>
      </c>
      <c r="B15" s="133" t="str">
        <f>Položky!C69</f>
        <v>Živičné krytiny</v>
      </c>
      <c r="C15" s="69"/>
      <c r="D15" s="134"/>
      <c r="E15" s="228">
        <f>Položky!BA74</f>
        <v>0</v>
      </c>
      <c r="F15" s="229">
        <f>Položky!BB74</f>
        <v>0</v>
      </c>
      <c r="G15" s="229">
        <f>Položky!BC74</f>
        <v>0</v>
      </c>
      <c r="H15" s="229">
        <f>Položky!BD74</f>
        <v>0</v>
      </c>
      <c r="I15" s="230">
        <f>Položky!BE74</f>
        <v>0</v>
      </c>
    </row>
    <row r="16" spans="1:9" s="37" customFormat="1">
      <c r="A16" s="227" t="str">
        <f>Položky!B75</f>
        <v>762</v>
      </c>
      <c r="B16" s="133" t="str">
        <f>Položky!C75</f>
        <v>Konstrukce tesařské</v>
      </c>
      <c r="C16" s="69"/>
      <c r="D16" s="134"/>
      <c r="E16" s="228">
        <f>Položky!BA93</f>
        <v>0</v>
      </c>
      <c r="F16" s="229">
        <f>Položky!BB93</f>
        <v>0</v>
      </c>
      <c r="G16" s="229">
        <f>Položky!BC93</f>
        <v>0</v>
      </c>
      <c r="H16" s="229">
        <f>Položky!BD93</f>
        <v>0</v>
      </c>
      <c r="I16" s="230">
        <f>Položky!BE93</f>
        <v>0</v>
      </c>
    </row>
    <row r="17" spans="1:57" s="37" customFormat="1">
      <c r="A17" s="227" t="str">
        <f>Položky!B94</f>
        <v>764</v>
      </c>
      <c r="B17" s="133" t="str">
        <f>Položky!C94</f>
        <v>Konstrukce klempířské</v>
      </c>
      <c r="C17" s="69"/>
      <c r="D17" s="134"/>
      <c r="E17" s="228">
        <f>Položky!BA102</f>
        <v>0</v>
      </c>
      <c r="F17" s="229">
        <f>Položky!BB102</f>
        <v>0</v>
      </c>
      <c r="G17" s="229">
        <f>Položky!BC102</f>
        <v>0</v>
      </c>
      <c r="H17" s="229">
        <f>Položky!BD102</f>
        <v>0</v>
      </c>
      <c r="I17" s="230">
        <f>Položky!BE102</f>
        <v>0</v>
      </c>
    </row>
    <row r="18" spans="1:57" s="37" customFormat="1" ht="13.5" thickBot="1">
      <c r="A18" s="227" t="str">
        <f>Položky!B103</f>
        <v>783</v>
      </c>
      <c r="B18" s="133" t="str">
        <f>Položky!C103</f>
        <v>Nátěry</v>
      </c>
      <c r="C18" s="69"/>
      <c r="D18" s="134"/>
      <c r="E18" s="228">
        <f>Položky!BA112</f>
        <v>0</v>
      </c>
      <c r="F18" s="229">
        <f>Položky!BB112</f>
        <v>0</v>
      </c>
      <c r="G18" s="229">
        <f>Položky!BC112</f>
        <v>0</v>
      </c>
      <c r="H18" s="229">
        <f>Položky!BD112</f>
        <v>0</v>
      </c>
      <c r="I18" s="230">
        <f>Položky!BE112</f>
        <v>0</v>
      </c>
    </row>
    <row r="19" spans="1:57" s="141" customFormat="1" ht="13.5" thickBot="1">
      <c r="A19" s="135"/>
      <c r="B19" s="136" t="s">
        <v>57</v>
      </c>
      <c r="C19" s="136"/>
      <c r="D19" s="137"/>
      <c r="E19" s="138">
        <f>SUM(E7:E18)</f>
        <v>0</v>
      </c>
      <c r="F19" s="139">
        <f>SUM(F7:F18)</f>
        <v>0</v>
      </c>
      <c r="G19" s="139">
        <f>SUM(G7:G18)</f>
        <v>0</v>
      </c>
      <c r="H19" s="139">
        <f>SUM(H7:H18)</f>
        <v>0</v>
      </c>
      <c r="I19" s="140">
        <f>SUM(I7:I18)</f>
        <v>0</v>
      </c>
    </row>
    <row r="20" spans="1:57">
      <c r="A20" s="69"/>
      <c r="B20" s="69"/>
      <c r="C20" s="69"/>
      <c r="D20" s="69"/>
      <c r="E20" s="69"/>
      <c r="F20" s="69"/>
      <c r="G20" s="69"/>
      <c r="H20" s="69"/>
      <c r="I20" s="69"/>
    </row>
    <row r="21" spans="1:57" ht="19.5" customHeight="1">
      <c r="A21" s="125" t="s">
        <v>58</v>
      </c>
      <c r="B21" s="125"/>
      <c r="C21" s="125"/>
      <c r="D21" s="125"/>
      <c r="E21" s="125"/>
      <c r="F21" s="125"/>
      <c r="G21" s="142"/>
      <c r="H21" s="125"/>
      <c r="I21" s="125"/>
      <c r="BA21" s="43"/>
      <c r="BB21" s="43"/>
      <c r="BC21" s="43"/>
      <c r="BD21" s="43"/>
      <c r="BE21" s="43"/>
    </row>
    <row r="22" spans="1:57" ht="13.5" thickBot="1">
      <c r="A22" s="82"/>
      <c r="B22" s="82"/>
      <c r="C22" s="82"/>
      <c r="D22" s="82"/>
      <c r="E22" s="82"/>
      <c r="F22" s="82"/>
      <c r="G22" s="82"/>
      <c r="H22" s="82"/>
      <c r="I22" s="82"/>
    </row>
    <row r="23" spans="1:57">
      <c r="A23" s="76" t="s">
        <v>59</v>
      </c>
      <c r="B23" s="77"/>
      <c r="C23" s="77"/>
      <c r="D23" s="143"/>
      <c r="E23" s="144" t="s">
        <v>60</v>
      </c>
      <c r="F23" s="145" t="s">
        <v>61</v>
      </c>
      <c r="G23" s="146" t="s">
        <v>62</v>
      </c>
      <c r="H23" s="147"/>
      <c r="I23" s="148" t="s">
        <v>60</v>
      </c>
    </row>
    <row r="24" spans="1:57">
      <c r="A24" s="67" t="s">
        <v>237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7">
      <c r="A25" s="67" t="s">
        <v>238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0</v>
      </c>
    </row>
    <row r="26" spans="1:57" ht="13.5" thickBot="1">
      <c r="A26" s="155"/>
      <c r="B26" s="156" t="s">
        <v>63</v>
      </c>
      <c r="C26" s="157"/>
      <c r="D26" s="158"/>
      <c r="E26" s="159"/>
      <c r="F26" s="160"/>
      <c r="G26" s="160"/>
      <c r="H26" s="161">
        <f>SUM(I24:I25)</f>
        <v>0</v>
      </c>
      <c r="I26" s="162"/>
    </row>
    <row r="28" spans="1:57">
      <c r="B28" s="141"/>
      <c r="F28" s="163"/>
      <c r="G28" s="164"/>
      <c r="H28" s="164"/>
      <c r="I28" s="165"/>
    </row>
    <row r="29" spans="1:57">
      <c r="F29" s="163"/>
      <c r="G29" s="164"/>
      <c r="H29" s="164"/>
      <c r="I29" s="165"/>
    </row>
    <row r="30" spans="1:57">
      <c r="F30" s="163"/>
      <c r="G30" s="164"/>
      <c r="H30" s="164"/>
      <c r="I30" s="165"/>
    </row>
    <row r="31" spans="1:57">
      <c r="F31" s="163"/>
      <c r="G31" s="164"/>
      <c r="H31" s="164"/>
      <c r="I31" s="165"/>
    </row>
    <row r="32" spans="1:57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85"/>
  <sheetViews>
    <sheetView showGridLines="0" showZeros="0" zoomScaleNormal="100" workbookViewId="0">
      <selection activeCell="A112" sqref="A112:IV114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15111 Krnov, demolice objektu byt. domu p.č.1483/15</v>
      </c>
      <c r="D3" s="172"/>
      <c r="E3" s="173" t="s">
        <v>64</v>
      </c>
      <c r="F3" s="174" t="str">
        <f>Rekapitulace!H1</f>
        <v>01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01 Demolice byt. domu Opavské předměstí</v>
      </c>
      <c r="D4" s="177"/>
      <c r="E4" s="178" t="str">
        <f>Rekapitulace!G2</f>
        <v>Demolice byt. domu Opavské předměstí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73</v>
      </c>
      <c r="C7" s="190" t="s">
        <v>74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82</v>
      </c>
      <c r="C8" s="198" t="s">
        <v>83</v>
      </c>
      <c r="D8" s="199" t="s">
        <v>84</v>
      </c>
      <c r="E8" s="200">
        <v>30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196">
        <v>2</v>
      </c>
      <c r="B9" s="197" t="s">
        <v>85</v>
      </c>
      <c r="C9" s="198" t="s">
        <v>86</v>
      </c>
      <c r="D9" s="199" t="s">
        <v>84</v>
      </c>
      <c r="E9" s="200">
        <v>150</v>
      </c>
      <c r="F9" s="200">
        <v>0</v>
      </c>
      <c r="G9" s="201">
        <f>E9*F9</f>
        <v>0</v>
      </c>
      <c r="O9" s="195">
        <v>2</v>
      </c>
      <c r="AA9" s="167">
        <v>1</v>
      </c>
      <c r="AB9" s="167">
        <v>1</v>
      </c>
      <c r="AC9" s="167">
        <v>1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</v>
      </c>
      <c r="CB9" s="202">
        <v>1</v>
      </c>
      <c r="CZ9" s="167">
        <v>0</v>
      </c>
    </row>
    <row r="10" spans="1:104">
      <c r="A10" s="203"/>
      <c r="B10" s="205"/>
      <c r="C10" s="206" t="s">
        <v>87</v>
      </c>
      <c r="D10" s="207"/>
      <c r="E10" s="208">
        <v>150</v>
      </c>
      <c r="F10" s="209"/>
      <c r="G10" s="210"/>
      <c r="M10" s="204" t="s">
        <v>87</v>
      </c>
      <c r="O10" s="195"/>
    </row>
    <row r="11" spans="1:104">
      <c r="A11" s="196">
        <v>3</v>
      </c>
      <c r="B11" s="197" t="s">
        <v>88</v>
      </c>
      <c r="C11" s="198" t="s">
        <v>89</v>
      </c>
      <c r="D11" s="199" t="s">
        <v>84</v>
      </c>
      <c r="E11" s="200">
        <v>30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0</v>
      </c>
    </row>
    <row r="12" spans="1:104">
      <c r="A12" s="203"/>
      <c r="B12" s="205"/>
      <c r="C12" s="206" t="s">
        <v>90</v>
      </c>
      <c r="D12" s="207"/>
      <c r="E12" s="208">
        <v>30</v>
      </c>
      <c r="F12" s="209"/>
      <c r="G12" s="210"/>
      <c r="M12" s="204" t="s">
        <v>90</v>
      </c>
      <c r="O12" s="195"/>
    </row>
    <row r="13" spans="1:104">
      <c r="A13" s="196">
        <v>4</v>
      </c>
      <c r="B13" s="197" t="s">
        <v>91</v>
      </c>
      <c r="C13" s="198" t="s">
        <v>92</v>
      </c>
      <c r="D13" s="199" t="s">
        <v>84</v>
      </c>
      <c r="E13" s="200">
        <v>539.38699999999994</v>
      </c>
      <c r="F13" s="200">
        <v>0</v>
      </c>
      <c r="G13" s="201">
        <f>E13*F13</f>
        <v>0</v>
      </c>
      <c r="O13" s="195">
        <v>2</v>
      </c>
      <c r="AA13" s="167">
        <v>1</v>
      </c>
      <c r="AB13" s="167">
        <v>1</v>
      </c>
      <c r="AC13" s="167">
        <v>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</v>
      </c>
      <c r="CB13" s="202">
        <v>1</v>
      </c>
      <c r="CZ13" s="167">
        <v>0</v>
      </c>
    </row>
    <row r="14" spans="1:104">
      <c r="A14" s="203"/>
      <c r="B14" s="205"/>
      <c r="C14" s="206" t="s">
        <v>93</v>
      </c>
      <c r="D14" s="207"/>
      <c r="E14" s="208">
        <v>101.88</v>
      </c>
      <c r="F14" s="209"/>
      <c r="G14" s="210"/>
      <c r="M14" s="204" t="s">
        <v>93</v>
      </c>
      <c r="O14" s="195"/>
    </row>
    <row r="15" spans="1:104">
      <c r="A15" s="203"/>
      <c r="B15" s="205"/>
      <c r="C15" s="206" t="s">
        <v>94</v>
      </c>
      <c r="D15" s="207"/>
      <c r="E15" s="208">
        <v>421.09379999999999</v>
      </c>
      <c r="F15" s="209"/>
      <c r="G15" s="210"/>
      <c r="M15" s="204" t="s">
        <v>94</v>
      </c>
      <c r="O15" s="195"/>
    </row>
    <row r="16" spans="1:104">
      <c r="A16" s="203"/>
      <c r="B16" s="205"/>
      <c r="C16" s="206" t="s">
        <v>95</v>
      </c>
      <c r="D16" s="207"/>
      <c r="E16" s="208">
        <v>24.1828</v>
      </c>
      <c r="F16" s="209"/>
      <c r="G16" s="210"/>
      <c r="M16" s="204" t="s">
        <v>95</v>
      </c>
      <c r="O16" s="195"/>
    </row>
    <row r="17" spans="1:104">
      <c r="A17" s="203"/>
      <c r="B17" s="205"/>
      <c r="C17" s="206" t="s">
        <v>96</v>
      </c>
      <c r="D17" s="207"/>
      <c r="E17" s="208">
        <v>-4.4843999999999999</v>
      </c>
      <c r="F17" s="209"/>
      <c r="G17" s="210"/>
      <c r="M17" s="204" t="s">
        <v>96</v>
      </c>
      <c r="O17" s="195"/>
    </row>
    <row r="18" spans="1:104">
      <c r="A18" s="203"/>
      <c r="B18" s="205"/>
      <c r="C18" s="206" t="s">
        <v>97</v>
      </c>
      <c r="D18" s="207"/>
      <c r="E18" s="208">
        <v>-3.2852000000000001</v>
      </c>
      <c r="F18" s="209"/>
      <c r="G18" s="210"/>
      <c r="M18" s="204" t="s">
        <v>97</v>
      </c>
      <c r="O18" s="195"/>
    </row>
    <row r="19" spans="1:104">
      <c r="A19" s="196">
        <v>5</v>
      </c>
      <c r="B19" s="197" t="s">
        <v>98</v>
      </c>
      <c r="C19" s="198" t="s">
        <v>99</v>
      </c>
      <c r="D19" s="199" t="s">
        <v>100</v>
      </c>
      <c r="E19" s="200">
        <v>200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1</v>
      </c>
      <c r="AC19" s="167">
        <v>1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1</v>
      </c>
      <c r="CZ19" s="167">
        <v>0</v>
      </c>
    </row>
    <row r="20" spans="1:104">
      <c r="A20" s="196">
        <v>6</v>
      </c>
      <c r="B20" s="197" t="s">
        <v>101</v>
      </c>
      <c r="C20" s="198" t="s">
        <v>102</v>
      </c>
      <c r="D20" s="199" t="s">
        <v>100</v>
      </c>
      <c r="E20" s="200">
        <v>200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</v>
      </c>
    </row>
    <row r="21" spans="1:104">
      <c r="A21" s="196">
        <v>7</v>
      </c>
      <c r="B21" s="197" t="s">
        <v>103</v>
      </c>
      <c r="C21" s="198" t="s">
        <v>104</v>
      </c>
      <c r="D21" s="199" t="s">
        <v>105</v>
      </c>
      <c r="E21" s="200">
        <v>6.3</v>
      </c>
      <c r="F21" s="200">
        <v>0</v>
      </c>
      <c r="G21" s="201">
        <f>E21*F21</f>
        <v>0</v>
      </c>
      <c r="O21" s="195">
        <v>2</v>
      </c>
      <c r="AA21" s="167">
        <v>3</v>
      </c>
      <c r="AB21" s="167">
        <v>1</v>
      </c>
      <c r="AC21" s="167">
        <v>572400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3</v>
      </c>
      <c r="CB21" s="202">
        <v>1</v>
      </c>
      <c r="CZ21" s="167">
        <v>1E-3</v>
      </c>
    </row>
    <row r="22" spans="1:104">
      <c r="A22" s="203"/>
      <c r="B22" s="205"/>
      <c r="C22" s="206" t="s">
        <v>106</v>
      </c>
      <c r="D22" s="207"/>
      <c r="E22" s="208">
        <v>6.3</v>
      </c>
      <c r="F22" s="209"/>
      <c r="G22" s="210"/>
      <c r="M22" s="204" t="s">
        <v>106</v>
      </c>
      <c r="O22" s="195"/>
    </row>
    <row r="23" spans="1:104">
      <c r="A23" s="211"/>
      <c r="B23" s="212" t="s">
        <v>75</v>
      </c>
      <c r="C23" s="213" t="str">
        <f>CONCATENATE(B7," ",C7)</f>
        <v>1 Zemní práce</v>
      </c>
      <c r="D23" s="214"/>
      <c r="E23" s="215"/>
      <c r="F23" s="216"/>
      <c r="G23" s="217">
        <f>SUM(G7:G22)</f>
        <v>0</v>
      </c>
      <c r="O23" s="195">
        <v>4</v>
      </c>
      <c r="BA23" s="218">
        <f>SUM(BA7:BA22)</f>
        <v>0</v>
      </c>
      <c r="BB23" s="218">
        <f>SUM(BB7:BB22)</f>
        <v>0</v>
      </c>
      <c r="BC23" s="218">
        <f>SUM(BC7:BC22)</f>
        <v>0</v>
      </c>
      <c r="BD23" s="218">
        <f>SUM(BD7:BD22)</f>
        <v>0</v>
      </c>
      <c r="BE23" s="218">
        <f>SUM(BE7:BE22)</f>
        <v>0</v>
      </c>
    </row>
    <row r="24" spans="1:104">
      <c r="A24" s="188" t="s">
        <v>72</v>
      </c>
      <c r="B24" s="189" t="s">
        <v>107</v>
      </c>
      <c r="C24" s="190" t="s">
        <v>108</v>
      </c>
      <c r="D24" s="191"/>
      <c r="E24" s="192"/>
      <c r="F24" s="192"/>
      <c r="G24" s="193"/>
      <c r="H24" s="194"/>
      <c r="I24" s="194"/>
      <c r="O24" s="195">
        <v>1</v>
      </c>
    </row>
    <row r="25" spans="1:104">
      <c r="A25" s="196">
        <v>8</v>
      </c>
      <c r="B25" s="197" t="s">
        <v>109</v>
      </c>
      <c r="C25" s="198" t="s">
        <v>110</v>
      </c>
      <c r="D25" s="199" t="s">
        <v>100</v>
      </c>
      <c r="E25" s="200">
        <v>99.72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1</v>
      </c>
      <c r="CZ25" s="167">
        <v>3.7670000000000002E-2</v>
      </c>
    </row>
    <row r="26" spans="1:104">
      <c r="A26" s="196">
        <v>9</v>
      </c>
      <c r="B26" s="197" t="s">
        <v>111</v>
      </c>
      <c r="C26" s="198" t="s">
        <v>112</v>
      </c>
      <c r="D26" s="199" t="s">
        <v>100</v>
      </c>
      <c r="E26" s="200">
        <v>99.72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5.3060000000000003E-2</v>
      </c>
    </row>
    <row r="27" spans="1:104">
      <c r="A27" s="211"/>
      <c r="B27" s="212" t="s">
        <v>75</v>
      </c>
      <c r="C27" s="213" t="str">
        <f>CONCATENATE(B24," ",C24)</f>
        <v>3 Svislé a kompletní konstrukce</v>
      </c>
      <c r="D27" s="214"/>
      <c r="E27" s="215"/>
      <c r="F27" s="216"/>
      <c r="G27" s="217">
        <f>SUM(G24:G26)</f>
        <v>0</v>
      </c>
      <c r="O27" s="195">
        <v>4</v>
      </c>
      <c r="BA27" s="218">
        <f>SUM(BA24:BA26)</f>
        <v>0</v>
      </c>
      <c r="BB27" s="218">
        <f>SUM(BB24:BB26)</f>
        <v>0</v>
      </c>
      <c r="BC27" s="218">
        <f>SUM(BC24:BC26)</f>
        <v>0</v>
      </c>
      <c r="BD27" s="218">
        <f>SUM(BD24:BD26)</f>
        <v>0</v>
      </c>
      <c r="BE27" s="218">
        <f>SUM(BE24:BE26)</f>
        <v>0</v>
      </c>
    </row>
    <row r="28" spans="1:104">
      <c r="A28" s="188" t="s">
        <v>72</v>
      </c>
      <c r="B28" s="189" t="s">
        <v>113</v>
      </c>
      <c r="C28" s="190" t="s">
        <v>114</v>
      </c>
      <c r="D28" s="191"/>
      <c r="E28" s="192"/>
      <c r="F28" s="192"/>
      <c r="G28" s="193"/>
      <c r="H28" s="194"/>
      <c r="I28" s="194"/>
      <c r="O28" s="195">
        <v>1</v>
      </c>
    </row>
    <row r="29" spans="1:104">
      <c r="A29" s="196">
        <v>10</v>
      </c>
      <c r="B29" s="197" t="s">
        <v>115</v>
      </c>
      <c r="C29" s="198" t="s">
        <v>116</v>
      </c>
      <c r="D29" s="199" t="s">
        <v>100</v>
      </c>
      <c r="E29" s="200">
        <v>99.72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5.2580000000000002E-2</v>
      </c>
    </row>
    <row r="30" spans="1:104" ht="22.5">
      <c r="A30" s="196">
        <v>11</v>
      </c>
      <c r="B30" s="197" t="s">
        <v>117</v>
      </c>
      <c r="C30" s="198" t="s">
        <v>118</v>
      </c>
      <c r="D30" s="199" t="s">
        <v>100</v>
      </c>
      <c r="E30" s="200">
        <v>99.72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4.0000000000000002E-4</v>
      </c>
    </row>
    <row r="31" spans="1:104">
      <c r="A31" s="211"/>
      <c r="B31" s="212" t="s">
        <v>75</v>
      </c>
      <c r="C31" s="213" t="str">
        <f>CONCATENATE(B28," ",C28)</f>
        <v>62 Úpravy povrchů vnější</v>
      </c>
      <c r="D31" s="214"/>
      <c r="E31" s="215"/>
      <c r="F31" s="216"/>
      <c r="G31" s="217">
        <f>SUM(G28:G30)</f>
        <v>0</v>
      </c>
      <c r="O31" s="195">
        <v>4</v>
      </c>
      <c r="BA31" s="218">
        <f>SUM(BA28:BA30)</f>
        <v>0</v>
      </c>
      <c r="BB31" s="218">
        <f>SUM(BB28:BB30)</f>
        <v>0</v>
      </c>
      <c r="BC31" s="218">
        <f>SUM(BC28:BC30)</f>
        <v>0</v>
      </c>
      <c r="BD31" s="218">
        <f>SUM(BD28:BD30)</f>
        <v>0</v>
      </c>
      <c r="BE31" s="218">
        <f>SUM(BE28:BE30)</f>
        <v>0</v>
      </c>
    </row>
    <row r="32" spans="1:104">
      <c r="A32" s="188" t="s">
        <v>72</v>
      </c>
      <c r="B32" s="189" t="s">
        <v>119</v>
      </c>
      <c r="C32" s="190" t="s">
        <v>120</v>
      </c>
      <c r="D32" s="191"/>
      <c r="E32" s="192"/>
      <c r="F32" s="192"/>
      <c r="G32" s="193"/>
      <c r="H32" s="194"/>
      <c r="I32" s="194"/>
      <c r="O32" s="195">
        <v>1</v>
      </c>
    </row>
    <row r="33" spans="1:104">
      <c r="A33" s="196">
        <v>12</v>
      </c>
      <c r="B33" s="197" t="s">
        <v>121</v>
      </c>
      <c r="C33" s="198" t="s">
        <v>122</v>
      </c>
      <c r="D33" s="199" t="s">
        <v>100</v>
      </c>
      <c r="E33" s="200">
        <v>113.75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3.3099999999999997E-2</v>
      </c>
    </row>
    <row r="34" spans="1:104">
      <c r="A34" s="203"/>
      <c r="B34" s="205"/>
      <c r="C34" s="206" t="s">
        <v>123</v>
      </c>
      <c r="D34" s="207"/>
      <c r="E34" s="208">
        <v>113.75</v>
      </c>
      <c r="F34" s="209"/>
      <c r="G34" s="210"/>
      <c r="M34" s="204" t="s">
        <v>123</v>
      </c>
      <c r="O34" s="195"/>
    </row>
    <row r="35" spans="1:104">
      <c r="A35" s="196">
        <v>13</v>
      </c>
      <c r="B35" s="197" t="s">
        <v>124</v>
      </c>
      <c r="C35" s="198" t="s">
        <v>125</v>
      </c>
      <c r="D35" s="199" t="s">
        <v>100</v>
      </c>
      <c r="E35" s="200">
        <v>227.5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1</v>
      </c>
      <c r="AC35" s="167">
        <v>1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1</v>
      </c>
      <c r="CZ35" s="167">
        <v>2.7200000000000002E-3</v>
      </c>
    </row>
    <row r="36" spans="1:104">
      <c r="A36" s="203"/>
      <c r="B36" s="205"/>
      <c r="C36" s="206" t="s">
        <v>126</v>
      </c>
      <c r="D36" s="207"/>
      <c r="E36" s="208">
        <v>227.5</v>
      </c>
      <c r="F36" s="209"/>
      <c r="G36" s="210"/>
      <c r="M36" s="204" t="s">
        <v>126</v>
      </c>
      <c r="O36" s="195"/>
    </row>
    <row r="37" spans="1:104">
      <c r="A37" s="196">
        <v>14</v>
      </c>
      <c r="B37" s="197" t="s">
        <v>127</v>
      </c>
      <c r="C37" s="198" t="s">
        <v>128</v>
      </c>
      <c r="D37" s="199" t="s">
        <v>100</v>
      </c>
      <c r="E37" s="200">
        <v>113.75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1</v>
      </c>
      <c r="AC37" s="167">
        <v>1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1</v>
      </c>
      <c r="CZ37" s="167">
        <v>0</v>
      </c>
    </row>
    <row r="38" spans="1:104">
      <c r="A38" s="211"/>
      <c r="B38" s="212" t="s">
        <v>75</v>
      </c>
      <c r="C38" s="213" t="str">
        <f>CONCATENATE(B32," ",C32)</f>
        <v>94 Lešení a stavební výtahy</v>
      </c>
      <c r="D38" s="214"/>
      <c r="E38" s="215"/>
      <c r="F38" s="216"/>
      <c r="G38" s="217">
        <f>SUM(G32:G37)</f>
        <v>0</v>
      </c>
      <c r="O38" s="195">
        <v>4</v>
      </c>
      <c r="BA38" s="218">
        <f>SUM(BA32:BA37)</f>
        <v>0</v>
      </c>
      <c r="BB38" s="218">
        <f>SUM(BB32:BB37)</f>
        <v>0</v>
      </c>
      <c r="BC38" s="218">
        <f>SUM(BC32:BC37)</f>
        <v>0</v>
      </c>
      <c r="BD38" s="218">
        <f>SUM(BD32:BD37)</f>
        <v>0</v>
      </c>
      <c r="BE38" s="218">
        <f>SUM(BE32:BE37)</f>
        <v>0</v>
      </c>
    </row>
    <row r="39" spans="1:104">
      <c r="A39" s="188" t="s">
        <v>72</v>
      </c>
      <c r="B39" s="189" t="s">
        <v>129</v>
      </c>
      <c r="C39" s="190" t="s">
        <v>130</v>
      </c>
      <c r="D39" s="191"/>
      <c r="E39" s="192"/>
      <c r="F39" s="192"/>
      <c r="G39" s="193"/>
      <c r="H39" s="194"/>
      <c r="I39" s="194"/>
      <c r="O39" s="195">
        <v>1</v>
      </c>
    </row>
    <row r="40" spans="1:104">
      <c r="A40" s="196">
        <v>15</v>
      </c>
      <c r="B40" s="197" t="s">
        <v>131</v>
      </c>
      <c r="C40" s="198" t="s">
        <v>132</v>
      </c>
      <c r="D40" s="199" t="s">
        <v>100</v>
      </c>
      <c r="E40" s="200">
        <v>99.72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1</v>
      </c>
      <c r="CZ40" s="167">
        <v>3.4000000000000002E-4</v>
      </c>
    </row>
    <row r="41" spans="1:104">
      <c r="A41" s="211"/>
      <c r="B41" s="212" t="s">
        <v>75</v>
      </c>
      <c r="C41" s="213" t="str">
        <f>CONCATENATE(B39," ",C39)</f>
        <v>96 Bourání konstrukcí</v>
      </c>
      <c r="D41" s="214"/>
      <c r="E41" s="215"/>
      <c r="F41" s="216"/>
      <c r="G41" s="217">
        <f>SUM(G39:G40)</f>
        <v>0</v>
      </c>
      <c r="O41" s="195">
        <v>4</v>
      </c>
      <c r="BA41" s="218">
        <f>SUM(BA39:BA40)</f>
        <v>0</v>
      </c>
      <c r="BB41" s="218">
        <f>SUM(BB39:BB40)</f>
        <v>0</v>
      </c>
      <c r="BC41" s="218">
        <f>SUM(BC39:BC40)</f>
        <v>0</v>
      </c>
      <c r="BD41" s="218">
        <f>SUM(BD39:BD40)</f>
        <v>0</v>
      </c>
      <c r="BE41" s="218">
        <f>SUM(BE39:BE40)</f>
        <v>0</v>
      </c>
    </row>
    <row r="42" spans="1:104">
      <c r="A42" s="188" t="s">
        <v>72</v>
      </c>
      <c r="B42" s="189" t="s">
        <v>133</v>
      </c>
      <c r="C42" s="190" t="s">
        <v>134</v>
      </c>
      <c r="D42" s="191"/>
      <c r="E42" s="192"/>
      <c r="F42" s="192"/>
      <c r="G42" s="193"/>
      <c r="H42" s="194"/>
      <c r="I42" s="194"/>
      <c r="O42" s="195">
        <v>1</v>
      </c>
    </row>
    <row r="43" spans="1:104">
      <c r="A43" s="196">
        <v>16</v>
      </c>
      <c r="B43" s="197" t="s">
        <v>135</v>
      </c>
      <c r="C43" s="198" t="s">
        <v>136</v>
      </c>
      <c r="D43" s="199" t="s">
        <v>137</v>
      </c>
      <c r="E43" s="200">
        <v>282.40339999999998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3</v>
      </c>
      <c r="AC43" s="167">
        <v>3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3</v>
      </c>
      <c r="CZ43" s="167">
        <v>0</v>
      </c>
    </row>
    <row r="44" spans="1:104">
      <c r="A44" s="203"/>
      <c r="B44" s="205"/>
      <c r="C44" s="206" t="s">
        <v>138</v>
      </c>
      <c r="D44" s="207"/>
      <c r="E44" s="208">
        <v>1253.3</v>
      </c>
      <c r="F44" s="209"/>
      <c r="G44" s="210"/>
      <c r="M44" s="204" t="s">
        <v>138</v>
      </c>
      <c r="O44" s="195"/>
    </row>
    <row r="45" spans="1:104">
      <c r="A45" s="203"/>
      <c r="B45" s="205"/>
      <c r="C45" s="206" t="s">
        <v>139</v>
      </c>
      <c r="D45" s="207"/>
      <c r="E45" s="208">
        <v>-970.89660000000003</v>
      </c>
      <c r="F45" s="209"/>
      <c r="G45" s="210"/>
      <c r="M45" s="204" t="s">
        <v>139</v>
      </c>
      <c r="O45" s="195"/>
    </row>
    <row r="46" spans="1:104">
      <c r="A46" s="196">
        <v>17</v>
      </c>
      <c r="B46" s="197" t="s">
        <v>140</v>
      </c>
      <c r="C46" s="198" t="s">
        <v>141</v>
      </c>
      <c r="D46" s="199" t="s">
        <v>137</v>
      </c>
      <c r="E46" s="200">
        <v>6777.6815999999999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3</v>
      </c>
      <c r="AC46" s="167">
        <v>3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3</v>
      </c>
      <c r="CZ46" s="167">
        <v>0</v>
      </c>
    </row>
    <row r="47" spans="1:104">
      <c r="A47" s="203"/>
      <c r="B47" s="205"/>
      <c r="C47" s="206" t="s">
        <v>142</v>
      </c>
      <c r="D47" s="207"/>
      <c r="E47" s="208">
        <v>6777.6815999999999</v>
      </c>
      <c r="F47" s="209"/>
      <c r="G47" s="210"/>
      <c r="M47" s="204" t="s">
        <v>142</v>
      </c>
      <c r="O47" s="195"/>
    </row>
    <row r="48" spans="1:104">
      <c r="A48" s="196">
        <v>18</v>
      </c>
      <c r="B48" s="197" t="s">
        <v>143</v>
      </c>
      <c r="C48" s="198" t="s">
        <v>144</v>
      </c>
      <c r="D48" s="199" t="s">
        <v>137</v>
      </c>
      <c r="E48" s="200">
        <v>2.8237999999999999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3</v>
      </c>
      <c r="AC48" s="167">
        <v>3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3</v>
      </c>
      <c r="CZ48" s="167">
        <v>0</v>
      </c>
    </row>
    <row r="49" spans="1:104">
      <c r="A49" s="203"/>
      <c r="B49" s="205"/>
      <c r="C49" s="206" t="s">
        <v>145</v>
      </c>
      <c r="D49" s="207"/>
      <c r="E49" s="208">
        <v>2.8237999999999999</v>
      </c>
      <c r="F49" s="209"/>
      <c r="G49" s="210"/>
      <c r="M49" s="204" t="s">
        <v>145</v>
      </c>
      <c r="O49" s="195"/>
    </row>
    <row r="50" spans="1:104">
      <c r="A50" s="196">
        <v>19</v>
      </c>
      <c r="B50" s="197" t="s">
        <v>146</v>
      </c>
      <c r="C50" s="198" t="s">
        <v>147</v>
      </c>
      <c r="D50" s="199" t="s">
        <v>137</v>
      </c>
      <c r="E50" s="200">
        <v>279.57940000000002</v>
      </c>
      <c r="F50" s="200">
        <v>0</v>
      </c>
      <c r="G50" s="201">
        <f>E50*F50</f>
        <v>0</v>
      </c>
      <c r="O50" s="195">
        <v>2</v>
      </c>
      <c r="AA50" s="167">
        <v>1</v>
      </c>
      <c r="AB50" s="167">
        <v>3</v>
      </c>
      <c r="AC50" s="167">
        <v>3</v>
      </c>
      <c r="AZ50" s="167">
        <v>1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202">
        <v>1</v>
      </c>
      <c r="CB50" s="202">
        <v>3</v>
      </c>
      <c r="CZ50" s="167">
        <v>0</v>
      </c>
    </row>
    <row r="51" spans="1:104">
      <c r="A51" s="203"/>
      <c r="B51" s="205"/>
      <c r="C51" s="206" t="s">
        <v>148</v>
      </c>
      <c r="D51" s="207"/>
      <c r="E51" s="208">
        <v>282.4033</v>
      </c>
      <c r="F51" s="209"/>
      <c r="G51" s="210"/>
      <c r="M51" s="204" t="s">
        <v>148</v>
      </c>
      <c r="O51" s="195"/>
    </row>
    <row r="52" spans="1:104">
      <c r="A52" s="203"/>
      <c r="B52" s="205"/>
      <c r="C52" s="206" t="s">
        <v>149</v>
      </c>
      <c r="D52" s="207"/>
      <c r="E52" s="208">
        <v>-2.8237999999999999</v>
      </c>
      <c r="F52" s="209"/>
      <c r="G52" s="210"/>
      <c r="M52" s="204" t="s">
        <v>149</v>
      </c>
      <c r="O52" s="195"/>
    </row>
    <row r="53" spans="1:104">
      <c r="A53" s="196">
        <v>20</v>
      </c>
      <c r="B53" s="197" t="s">
        <v>150</v>
      </c>
      <c r="C53" s="198" t="s">
        <v>151</v>
      </c>
      <c r="D53" s="199" t="s">
        <v>152</v>
      </c>
      <c r="E53" s="200">
        <v>1</v>
      </c>
      <c r="F53" s="200">
        <v>0</v>
      </c>
      <c r="G53" s="201">
        <f>E53*F53</f>
        <v>0</v>
      </c>
      <c r="O53" s="195">
        <v>2</v>
      </c>
      <c r="AA53" s="167">
        <v>12</v>
      </c>
      <c r="AB53" s="167">
        <v>0</v>
      </c>
      <c r="AC53" s="167">
        <v>44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12</v>
      </c>
      <c r="CB53" s="202">
        <v>0</v>
      </c>
      <c r="CZ53" s="167">
        <v>0</v>
      </c>
    </row>
    <row r="54" spans="1:104">
      <c r="A54" s="211"/>
      <c r="B54" s="212" t="s">
        <v>75</v>
      </c>
      <c r="C54" s="213" t="str">
        <f>CONCATENATE(B42," ",C42)</f>
        <v>97 Prorážení otvorů</v>
      </c>
      <c r="D54" s="214"/>
      <c r="E54" s="215"/>
      <c r="F54" s="216"/>
      <c r="G54" s="217">
        <f>SUM(G42:G53)</f>
        <v>0</v>
      </c>
      <c r="O54" s="195">
        <v>4</v>
      </c>
      <c r="BA54" s="218">
        <f>SUM(BA42:BA53)</f>
        <v>0</v>
      </c>
      <c r="BB54" s="218">
        <f>SUM(BB42:BB53)</f>
        <v>0</v>
      </c>
      <c r="BC54" s="218">
        <f>SUM(BC42:BC53)</f>
        <v>0</v>
      </c>
      <c r="BD54" s="218">
        <f>SUM(BD42:BD53)</f>
        <v>0</v>
      </c>
      <c r="BE54" s="218">
        <f>SUM(BE42:BE53)</f>
        <v>0</v>
      </c>
    </row>
    <row r="55" spans="1:104">
      <c r="A55" s="188" t="s">
        <v>72</v>
      </c>
      <c r="B55" s="189" t="s">
        <v>153</v>
      </c>
      <c r="C55" s="190" t="s">
        <v>154</v>
      </c>
      <c r="D55" s="191"/>
      <c r="E55" s="192"/>
      <c r="F55" s="192"/>
      <c r="G55" s="193"/>
      <c r="H55" s="194"/>
      <c r="I55" s="194"/>
      <c r="O55" s="195">
        <v>1</v>
      </c>
    </row>
    <row r="56" spans="1:104">
      <c r="A56" s="196">
        <v>21</v>
      </c>
      <c r="B56" s="197" t="s">
        <v>155</v>
      </c>
      <c r="C56" s="198" t="s">
        <v>156</v>
      </c>
      <c r="D56" s="199" t="s">
        <v>84</v>
      </c>
      <c r="E56" s="200">
        <v>2724.1709999999998</v>
      </c>
      <c r="F56" s="200">
        <v>0</v>
      </c>
      <c r="G56" s="201">
        <f>E56*F56</f>
        <v>0</v>
      </c>
      <c r="O56" s="195">
        <v>2</v>
      </c>
      <c r="AA56" s="167">
        <v>1</v>
      </c>
      <c r="AB56" s="167">
        <v>1</v>
      </c>
      <c r="AC56" s="167">
        <v>1</v>
      </c>
      <c r="AZ56" s="167">
        <v>1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1</v>
      </c>
      <c r="CB56" s="202">
        <v>1</v>
      </c>
      <c r="CZ56" s="167">
        <v>8.9999999999999998E-4</v>
      </c>
    </row>
    <row r="57" spans="1:104">
      <c r="A57" s="203"/>
      <c r="B57" s="205"/>
      <c r="C57" s="206" t="s">
        <v>157</v>
      </c>
      <c r="D57" s="207"/>
      <c r="E57" s="208">
        <v>0</v>
      </c>
      <c r="F57" s="209"/>
      <c r="G57" s="210"/>
      <c r="M57" s="204" t="s">
        <v>157</v>
      </c>
      <c r="O57" s="195"/>
    </row>
    <row r="58" spans="1:104">
      <c r="A58" s="203"/>
      <c r="B58" s="205"/>
      <c r="C58" s="206" t="s">
        <v>158</v>
      </c>
      <c r="D58" s="207"/>
      <c r="E58" s="208">
        <v>447.7543</v>
      </c>
      <c r="F58" s="209"/>
      <c r="G58" s="210"/>
      <c r="M58" s="204" t="s">
        <v>158</v>
      </c>
      <c r="O58" s="195"/>
    </row>
    <row r="59" spans="1:104">
      <c r="A59" s="203"/>
      <c r="B59" s="205"/>
      <c r="C59" s="206" t="s">
        <v>159</v>
      </c>
      <c r="D59" s="207"/>
      <c r="E59" s="208">
        <v>463.73579999999998</v>
      </c>
      <c r="F59" s="209"/>
      <c r="G59" s="210"/>
      <c r="M59" s="204" t="s">
        <v>159</v>
      </c>
      <c r="O59" s="195"/>
    </row>
    <row r="60" spans="1:104">
      <c r="A60" s="203"/>
      <c r="B60" s="205"/>
      <c r="C60" s="206" t="s">
        <v>160</v>
      </c>
      <c r="D60" s="207"/>
      <c r="E60" s="208">
        <v>674.4049</v>
      </c>
      <c r="F60" s="209"/>
      <c r="G60" s="210"/>
      <c r="M60" s="204" t="s">
        <v>160</v>
      </c>
      <c r="O60" s="195"/>
    </row>
    <row r="61" spans="1:104">
      <c r="A61" s="203"/>
      <c r="B61" s="205"/>
      <c r="C61" s="206" t="s">
        <v>161</v>
      </c>
      <c r="D61" s="207"/>
      <c r="E61" s="208">
        <v>1092.7437</v>
      </c>
      <c r="F61" s="209"/>
      <c r="G61" s="210"/>
      <c r="M61" s="204" t="s">
        <v>161</v>
      </c>
      <c r="O61" s="195"/>
    </row>
    <row r="62" spans="1:104">
      <c r="A62" s="203"/>
      <c r="B62" s="205"/>
      <c r="C62" s="206" t="s">
        <v>162</v>
      </c>
      <c r="D62" s="207"/>
      <c r="E62" s="208">
        <v>19.2563</v>
      </c>
      <c r="F62" s="209"/>
      <c r="G62" s="210"/>
      <c r="M62" s="204" t="s">
        <v>162</v>
      </c>
      <c r="O62" s="195"/>
    </row>
    <row r="63" spans="1:104">
      <c r="A63" s="203"/>
      <c r="B63" s="205"/>
      <c r="C63" s="206" t="s">
        <v>163</v>
      </c>
      <c r="D63" s="207"/>
      <c r="E63" s="208">
        <v>6.2961</v>
      </c>
      <c r="F63" s="209"/>
      <c r="G63" s="210"/>
      <c r="M63" s="204" t="s">
        <v>163</v>
      </c>
      <c r="O63" s="195"/>
    </row>
    <row r="64" spans="1:104" ht="22.5">
      <c r="A64" s="203"/>
      <c r="B64" s="205"/>
      <c r="C64" s="206" t="s">
        <v>164</v>
      </c>
      <c r="D64" s="207"/>
      <c r="E64" s="208">
        <v>19.98</v>
      </c>
      <c r="F64" s="209"/>
      <c r="G64" s="210"/>
      <c r="M64" s="204" t="s">
        <v>164</v>
      </c>
      <c r="O64" s="195"/>
    </row>
    <row r="65" spans="1:104">
      <c r="A65" s="211"/>
      <c r="B65" s="212" t="s">
        <v>75</v>
      </c>
      <c r="C65" s="213" t="str">
        <f>CONCATENATE(B55," ",C55)</f>
        <v>98 Demolice</v>
      </c>
      <c r="D65" s="214"/>
      <c r="E65" s="215"/>
      <c r="F65" s="216"/>
      <c r="G65" s="217">
        <f>SUM(G55:G64)</f>
        <v>0</v>
      </c>
      <c r="O65" s="195">
        <v>4</v>
      </c>
      <c r="BA65" s="218">
        <f>SUM(BA55:BA64)</f>
        <v>0</v>
      </c>
      <c r="BB65" s="218">
        <f>SUM(BB55:BB64)</f>
        <v>0</v>
      </c>
      <c r="BC65" s="218">
        <f>SUM(BC55:BC64)</f>
        <v>0</v>
      </c>
      <c r="BD65" s="218">
        <f>SUM(BD55:BD64)</f>
        <v>0</v>
      </c>
      <c r="BE65" s="218">
        <f>SUM(BE55:BE64)</f>
        <v>0</v>
      </c>
    </row>
    <row r="66" spans="1:104">
      <c r="A66" s="188" t="s">
        <v>72</v>
      </c>
      <c r="B66" s="189" t="s">
        <v>165</v>
      </c>
      <c r="C66" s="190" t="s">
        <v>166</v>
      </c>
      <c r="D66" s="191"/>
      <c r="E66" s="192"/>
      <c r="F66" s="192"/>
      <c r="G66" s="193"/>
      <c r="H66" s="194"/>
      <c r="I66" s="194"/>
      <c r="O66" s="195">
        <v>1</v>
      </c>
    </row>
    <row r="67" spans="1:104">
      <c r="A67" s="196">
        <v>22</v>
      </c>
      <c r="B67" s="197" t="s">
        <v>167</v>
      </c>
      <c r="C67" s="198" t="s">
        <v>168</v>
      </c>
      <c r="D67" s="199" t="s">
        <v>137</v>
      </c>
      <c r="E67" s="200">
        <v>21.206644900000001</v>
      </c>
      <c r="F67" s="200">
        <v>0</v>
      </c>
      <c r="G67" s="201">
        <f>E67*F67</f>
        <v>0</v>
      </c>
      <c r="O67" s="195">
        <v>2</v>
      </c>
      <c r="AA67" s="167">
        <v>7</v>
      </c>
      <c r="AB67" s="167">
        <v>1</v>
      </c>
      <c r="AC67" s="167">
        <v>2</v>
      </c>
      <c r="AZ67" s="167">
        <v>1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7</v>
      </c>
      <c r="CB67" s="202">
        <v>1</v>
      </c>
      <c r="CZ67" s="167">
        <v>0</v>
      </c>
    </row>
    <row r="68" spans="1:104">
      <c r="A68" s="211"/>
      <c r="B68" s="212" t="s">
        <v>75</v>
      </c>
      <c r="C68" s="213" t="str">
        <f>CONCATENATE(B66," ",C66)</f>
        <v>99 Staveništní přesun hmot</v>
      </c>
      <c r="D68" s="214"/>
      <c r="E68" s="215"/>
      <c r="F68" s="216"/>
      <c r="G68" s="217">
        <f>SUM(G66:G67)</f>
        <v>0</v>
      </c>
      <c r="O68" s="195">
        <v>4</v>
      </c>
      <c r="BA68" s="218">
        <f>SUM(BA66:BA67)</f>
        <v>0</v>
      </c>
      <c r="BB68" s="218">
        <f>SUM(BB66:BB67)</f>
        <v>0</v>
      </c>
      <c r="BC68" s="218">
        <f>SUM(BC66:BC67)</f>
        <v>0</v>
      </c>
      <c r="BD68" s="218">
        <f>SUM(BD66:BD67)</f>
        <v>0</v>
      </c>
      <c r="BE68" s="218">
        <f>SUM(BE66:BE67)</f>
        <v>0</v>
      </c>
    </row>
    <row r="69" spans="1:104">
      <c r="A69" s="188" t="s">
        <v>72</v>
      </c>
      <c r="B69" s="189" t="s">
        <v>169</v>
      </c>
      <c r="C69" s="190" t="s">
        <v>170</v>
      </c>
      <c r="D69" s="191"/>
      <c r="E69" s="192"/>
      <c r="F69" s="192"/>
      <c r="G69" s="193"/>
      <c r="H69" s="194"/>
      <c r="I69" s="194"/>
      <c r="O69" s="195">
        <v>1</v>
      </c>
    </row>
    <row r="70" spans="1:104">
      <c r="A70" s="196">
        <v>23</v>
      </c>
      <c r="B70" s="197" t="s">
        <v>171</v>
      </c>
      <c r="C70" s="198" t="s">
        <v>172</v>
      </c>
      <c r="D70" s="199" t="s">
        <v>100</v>
      </c>
      <c r="E70" s="200">
        <v>33.75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7</v>
      </c>
      <c r="AC70" s="167">
        <v>7</v>
      </c>
      <c r="AZ70" s="167">
        <v>2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7</v>
      </c>
      <c r="CZ70" s="167">
        <v>4.0000000000000003E-5</v>
      </c>
    </row>
    <row r="71" spans="1:104">
      <c r="A71" s="196">
        <v>24</v>
      </c>
      <c r="B71" s="197" t="s">
        <v>173</v>
      </c>
      <c r="C71" s="198" t="s">
        <v>174</v>
      </c>
      <c r="D71" s="199" t="s">
        <v>100</v>
      </c>
      <c r="E71" s="200">
        <v>38.8125</v>
      </c>
      <c r="F71" s="200">
        <v>0</v>
      </c>
      <c r="G71" s="201">
        <f>E71*F71</f>
        <v>0</v>
      </c>
      <c r="O71" s="195">
        <v>2</v>
      </c>
      <c r="AA71" s="167">
        <v>3</v>
      </c>
      <c r="AB71" s="167">
        <v>7</v>
      </c>
      <c r="AC71" s="167">
        <v>62811120</v>
      </c>
      <c r="AZ71" s="167">
        <v>2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3</v>
      </c>
      <c r="CB71" s="202">
        <v>7</v>
      </c>
      <c r="CZ71" s="167">
        <v>1E-3</v>
      </c>
    </row>
    <row r="72" spans="1:104">
      <c r="A72" s="203"/>
      <c r="B72" s="205"/>
      <c r="C72" s="206" t="s">
        <v>175</v>
      </c>
      <c r="D72" s="207"/>
      <c r="E72" s="208">
        <v>38.8125</v>
      </c>
      <c r="F72" s="209"/>
      <c r="G72" s="210"/>
      <c r="M72" s="204" t="s">
        <v>175</v>
      </c>
      <c r="O72" s="195"/>
    </row>
    <row r="73" spans="1:104">
      <c r="A73" s="196">
        <v>25</v>
      </c>
      <c r="B73" s="197" t="s">
        <v>176</v>
      </c>
      <c r="C73" s="198" t="s">
        <v>177</v>
      </c>
      <c r="D73" s="199" t="s">
        <v>61</v>
      </c>
      <c r="E73" s="200"/>
      <c r="F73" s="200">
        <v>0</v>
      </c>
      <c r="G73" s="201">
        <f>E73*F73</f>
        <v>0</v>
      </c>
      <c r="O73" s="195">
        <v>2</v>
      </c>
      <c r="AA73" s="167">
        <v>7</v>
      </c>
      <c r="AB73" s="167">
        <v>1002</v>
      </c>
      <c r="AC73" s="167">
        <v>5</v>
      </c>
      <c r="AZ73" s="167">
        <v>2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7</v>
      </c>
      <c r="CB73" s="202">
        <v>1002</v>
      </c>
      <c r="CZ73" s="167">
        <v>0</v>
      </c>
    </row>
    <row r="74" spans="1:104">
      <c r="A74" s="211"/>
      <c r="B74" s="212" t="s">
        <v>75</v>
      </c>
      <c r="C74" s="213" t="str">
        <f>CONCATENATE(B69," ",C69)</f>
        <v>712 Živičné krytiny</v>
      </c>
      <c r="D74" s="214"/>
      <c r="E74" s="215"/>
      <c r="F74" s="216"/>
      <c r="G74" s="217">
        <f>SUM(G69:G73)</f>
        <v>0</v>
      </c>
      <c r="O74" s="195">
        <v>4</v>
      </c>
      <c r="BA74" s="218">
        <f>SUM(BA69:BA73)</f>
        <v>0</v>
      </c>
      <c r="BB74" s="218">
        <f>SUM(BB69:BB73)</f>
        <v>0</v>
      </c>
      <c r="BC74" s="218">
        <f>SUM(BC69:BC73)</f>
        <v>0</v>
      </c>
      <c r="BD74" s="218">
        <f>SUM(BD69:BD73)</f>
        <v>0</v>
      </c>
      <c r="BE74" s="218">
        <f>SUM(BE69:BE73)</f>
        <v>0</v>
      </c>
    </row>
    <row r="75" spans="1:104">
      <c r="A75" s="188" t="s">
        <v>72</v>
      </c>
      <c r="B75" s="189" t="s">
        <v>178</v>
      </c>
      <c r="C75" s="190" t="s">
        <v>179</v>
      </c>
      <c r="D75" s="191"/>
      <c r="E75" s="192"/>
      <c r="F75" s="192"/>
      <c r="G75" s="193"/>
      <c r="H75" s="194"/>
      <c r="I75" s="194"/>
      <c r="O75" s="195">
        <v>1</v>
      </c>
    </row>
    <row r="76" spans="1:104">
      <c r="A76" s="196">
        <v>26</v>
      </c>
      <c r="B76" s="197" t="s">
        <v>180</v>
      </c>
      <c r="C76" s="198" t="s">
        <v>181</v>
      </c>
      <c r="D76" s="199" t="s">
        <v>182</v>
      </c>
      <c r="E76" s="200">
        <v>12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7</v>
      </c>
      <c r="AC76" s="167">
        <v>7</v>
      </c>
      <c r="AZ76" s="167">
        <v>2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7</v>
      </c>
      <c r="CZ76" s="167">
        <v>0</v>
      </c>
    </row>
    <row r="77" spans="1:104">
      <c r="A77" s="196">
        <v>27</v>
      </c>
      <c r="B77" s="197" t="s">
        <v>183</v>
      </c>
      <c r="C77" s="198" t="s">
        <v>184</v>
      </c>
      <c r="D77" s="199" t="s">
        <v>100</v>
      </c>
      <c r="E77" s="200">
        <v>33.75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7</v>
      </c>
      <c r="AC77" s="167">
        <v>7</v>
      </c>
      <c r="AZ77" s="167">
        <v>2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7</v>
      </c>
      <c r="CZ77" s="167">
        <v>0</v>
      </c>
    </row>
    <row r="78" spans="1:104">
      <c r="A78" s="196">
        <v>28</v>
      </c>
      <c r="B78" s="197" t="s">
        <v>185</v>
      </c>
      <c r="C78" s="198" t="s">
        <v>186</v>
      </c>
      <c r="D78" s="199" t="s">
        <v>84</v>
      </c>
      <c r="E78" s="200">
        <v>0.95330000000000004</v>
      </c>
      <c r="F78" s="200">
        <v>0</v>
      </c>
      <c r="G78" s="201">
        <f>E78*F78</f>
        <v>0</v>
      </c>
      <c r="O78" s="195">
        <v>2</v>
      </c>
      <c r="AA78" s="167">
        <v>1</v>
      </c>
      <c r="AB78" s="167">
        <v>7</v>
      </c>
      <c r="AC78" s="167">
        <v>7</v>
      </c>
      <c r="AZ78" s="167">
        <v>2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</v>
      </c>
      <c r="CB78" s="202">
        <v>7</v>
      </c>
      <c r="CZ78" s="167">
        <v>2.3570000000000001E-2</v>
      </c>
    </row>
    <row r="79" spans="1:104">
      <c r="A79" s="203"/>
      <c r="B79" s="205"/>
      <c r="C79" s="206" t="s">
        <v>187</v>
      </c>
      <c r="D79" s="207"/>
      <c r="E79" s="208">
        <v>0.80930000000000002</v>
      </c>
      <c r="F79" s="209"/>
      <c r="G79" s="210"/>
      <c r="M79" s="204" t="s">
        <v>187</v>
      </c>
      <c r="O79" s="195"/>
    </row>
    <row r="80" spans="1:104">
      <c r="A80" s="203"/>
      <c r="B80" s="205"/>
      <c r="C80" s="206" t="s">
        <v>188</v>
      </c>
      <c r="D80" s="207"/>
      <c r="E80" s="208">
        <v>0.14399999999999999</v>
      </c>
      <c r="F80" s="209"/>
      <c r="G80" s="210"/>
      <c r="M80" s="204" t="s">
        <v>188</v>
      </c>
      <c r="O80" s="195"/>
    </row>
    <row r="81" spans="1:104">
      <c r="A81" s="196">
        <v>29</v>
      </c>
      <c r="B81" s="197" t="s">
        <v>189</v>
      </c>
      <c r="C81" s="198" t="s">
        <v>190</v>
      </c>
      <c r="D81" s="199" t="s">
        <v>100</v>
      </c>
      <c r="E81" s="200">
        <v>75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7</v>
      </c>
      <c r="AC81" s="167">
        <v>7</v>
      </c>
      <c r="AZ81" s="167">
        <v>2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7</v>
      </c>
      <c r="CZ81" s="167">
        <v>0</v>
      </c>
    </row>
    <row r="82" spans="1:104">
      <c r="A82" s="203"/>
      <c r="B82" s="205"/>
      <c r="C82" s="206" t="s">
        <v>191</v>
      </c>
      <c r="D82" s="207"/>
      <c r="E82" s="208">
        <v>75</v>
      </c>
      <c r="F82" s="209"/>
      <c r="G82" s="210"/>
      <c r="M82" s="204" t="s">
        <v>191</v>
      </c>
      <c r="O82" s="195"/>
    </row>
    <row r="83" spans="1:104">
      <c r="A83" s="196">
        <v>30</v>
      </c>
      <c r="B83" s="197" t="s">
        <v>192</v>
      </c>
      <c r="C83" s="198" t="s">
        <v>193</v>
      </c>
      <c r="D83" s="199" t="s">
        <v>100</v>
      </c>
      <c r="E83" s="200">
        <v>75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7</v>
      </c>
      <c r="AC83" s="167">
        <v>7</v>
      </c>
      <c r="AZ83" s="167">
        <v>2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</v>
      </c>
      <c r="CB83" s="202">
        <v>7</v>
      </c>
      <c r="CZ83" s="167">
        <v>0</v>
      </c>
    </row>
    <row r="84" spans="1:104">
      <c r="A84" s="196">
        <v>31</v>
      </c>
      <c r="B84" s="197" t="s">
        <v>194</v>
      </c>
      <c r="C84" s="198" t="s">
        <v>195</v>
      </c>
      <c r="D84" s="199" t="s">
        <v>84</v>
      </c>
      <c r="E84" s="200">
        <v>1.65</v>
      </c>
      <c r="F84" s="200">
        <v>0</v>
      </c>
      <c r="G84" s="201">
        <f>E84*F84</f>
        <v>0</v>
      </c>
      <c r="O84" s="195">
        <v>2</v>
      </c>
      <c r="AA84" s="167">
        <v>1</v>
      </c>
      <c r="AB84" s="167">
        <v>7</v>
      </c>
      <c r="AC84" s="167">
        <v>7</v>
      </c>
      <c r="AZ84" s="167">
        <v>2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</v>
      </c>
      <c r="CB84" s="202">
        <v>7</v>
      </c>
      <c r="CZ84" s="167">
        <v>2.9499999999999999E-3</v>
      </c>
    </row>
    <row r="85" spans="1:104">
      <c r="A85" s="203"/>
      <c r="B85" s="205"/>
      <c r="C85" s="206" t="s">
        <v>196</v>
      </c>
      <c r="D85" s="207"/>
      <c r="E85" s="208">
        <v>1.65</v>
      </c>
      <c r="F85" s="209"/>
      <c r="G85" s="210"/>
      <c r="M85" s="204" t="s">
        <v>196</v>
      </c>
      <c r="O85" s="195"/>
    </row>
    <row r="86" spans="1:104">
      <c r="A86" s="196">
        <v>32</v>
      </c>
      <c r="B86" s="197" t="s">
        <v>197</v>
      </c>
      <c r="C86" s="198" t="s">
        <v>198</v>
      </c>
      <c r="D86" s="199" t="s">
        <v>84</v>
      </c>
      <c r="E86" s="200">
        <v>0.89100000000000001</v>
      </c>
      <c r="F86" s="200">
        <v>0</v>
      </c>
      <c r="G86" s="201">
        <f>E86*F86</f>
        <v>0</v>
      </c>
      <c r="O86" s="195">
        <v>2</v>
      </c>
      <c r="AA86" s="167">
        <v>3</v>
      </c>
      <c r="AB86" s="167">
        <v>7</v>
      </c>
      <c r="AC86" s="167">
        <v>605125902</v>
      </c>
      <c r="AZ86" s="167">
        <v>2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3</v>
      </c>
      <c r="CB86" s="202">
        <v>7</v>
      </c>
      <c r="CZ86" s="167">
        <v>0.55000000000000004</v>
      </c>
    </row>
    <row r="87" spans="1:104">
      <c r="A87" s="203"/>
      <c r="B87" s="205"/>
      <c r="C87" s="206" t="s">
        <v>199</v>
      </c>
      <c r="D87" s="207"/>
      <c r="E87" s="208">
        <v>0.89100000000000001</v>
      </c>
      <c r="F87" s="209"/>
      <c r="G87" s="210"/>
      <c r="M87" s="204" t="s">
        <v>199</v>
      </c>
      <c r="O87" s="195"/>
    </row>
    <row r="88" spans="1:104">
      <c r="A88" s="196">
        <v>33</v>
      </c>
      <c r="B88" s="197" t="s">
        <v>200</v>
      </c>
      <c r="C88" s="198" t="s">
        <v>201</v>
      </c>
      <c r="D88" s="199" t="s">
        <v>84</v>
      </c>
      <c r="E88" s="200">
        <v>0.15840000000000001</v>
      </c>
      <c r="F88" s="200">
        <v>0</v>
      </c>
      <c r="G88" s="201">
        <f>E88*F88</f>
        <v>0</v>
      </c>
      <c r="O88" s="195">
        <v>2</v>
      </c>
      <c r="AA88" s="167">
        <v>3</v>
      </c>
      <c r="AB88" s="167">
        <v>7</v>
      </c>
      <c r="AC88" s="167">
        <v>60515200</v>
      </c>
      <c r="AZ88" s="167">
        <v>2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A88" s="202">
        <v>3</v>
      </c>
      <c r="CB88" s="202">
        <v>7</v>
      </c>
      <c r="CZ88" s="167">
        <v>0.55000000000000004</v>
      </c>
    </row>
    <row r="89" spans="1:104">
      <c r="A89" s="203"/>
      <c r="B89" s="205"/>
      <c r="C89" s="206" t="s">
        <v>202</v>
      </c>
      <c r="D89" s="207"/>
      <c r="E89" s="208">
        <v>0.15840000000000001</v>
      </c>
      <c r="F89" s="209"/>
      <c r="G89" s="210"/>
      <c r="M89" s="204" t="s">
        <v>202</v>
      </c>
      <c r="O89" s="195"/>
    </row>
    <row r="90" spans="1:104">
      <c r="A90" s="196">
        <v>34</v>
      </c>
      <c r="B90" s="197" t="s">
        <v>203</v>
      </c>
      <c r="C90" s="198" t="s">
        <v>204</v>
      </c>
      <c r="D90" s="199" t="s">
        <v>100</v>
      </c>
      <c r="E90" s="200">
        <v>81</v>
      </c>
      <c r="F90" s="200">
        <v>0</v>
      </c>
      <c r="G90" s="201">
        <f>E90*F90</f>
        <v>0</v>
      </c>
      <c r="O90" s="195">
        <v>2</v>
      </c>
      <c r="AA90" s="167">
        <v>3</v>
      </c>
      <c r="AB90" s="167">
        <v>7</v>
      </c>
      <c r="AC90" s="167">
        <v>60725016</v>
      </c>
      <c r="AZ90" s="167">
        <v>2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3</v>
      </c>
      <c r="CB90" s="202">
        <v>7</v>
      </c>
      <c r="CZ90" s="167">
        <v>1.2999999999999999E-2</v>
      </c>
    </row>
    <row r="91" spans="1:104">
      <c r="A91" s="203"/>
      <c r="B91" s="205"/>
      <c r="C91" s="206" t="s">
        <v>205</v>
      </c>
      <c r="D91" s="207"/>
      <c r="E91" s="208">
        <v>81</v>
      </c>
      <c r="F91" s="209"/>
      <c r="G91" s="210"/>
      <c r="M91" s="204" t="s">
        <v>205</v>
      </c>
      <c r="O91" s="195"/>
    </row>
    <row r="92" spans="1:104">
      <c r="A92" s="196">
        <v>35</v>
      </c>
      <c r="B92" s="197" t="s">
        <v>206</v>
      </c>
      <c r="C92" s="198" t="s">
        <v>207</v>
      </c>
      <c r="D92" s="199" t="s">
        <v>61</v>
      </c>
      <c r="E92" s="200"/>
      <c r="F92" s="200">
        <v>0</v>
      </c>
      <c r="G92" s="201">
        <f>E92*F92</f>
        <v>0</v>
      </c>
      <c r="O92" s="195">
        <v>2</v>
      </c>
      <c r="AA92" s="167">
        <v>7</v>
      </c>
      <c r="AB92" s="167">
        <v>1002</v>
      </c>
      <c r="AC92" s="167">
        <v>5</v>
      </c>
      <c r="AZ92" s="167">
        <v>2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7</v>
      </c>
      <c r="CB92" s="202">
        <v>1002</v>
      </c>
      <c r="CZ92" s="167">
        <v>0</v>
      </c>
    </row>
    <row r="93" spans="1:104">
      <c r="A93" s="211"/>
      <c r="B93" s="212" t="s">
        <v>75</v>
      </c>
      <c r="C93" s="213" t="str">
        <f>CONCATENATE(B75," ",C75)</f>
        <v>762 Konstrukce tesařské</v>
      </c>
      <c r="D93" s="214"/>
      <c r="E93" s="215"/>
      <c r="F93" s="216"/>
      <c r="G93" s="217">
        <f>SUM(G75:G92)</f>
        <v>0</v>
      </c>
      <c r="O93" s="195">
        <v>4</v>
      </c>
      <c r="BA93" s="218">
        <f>SUM(BA75:BA92)</f>
        <v>0</v>
      </c>
      <c r="BB93" s="218">
        <f>SUM(BB75:BB92)</f>
        <v>0</v>
      </c>
      <c r="BC93" s="218">
        <f>SUM(BC75:BC92)</f>
        <v>0</v>
      </c>
      <c r="BD93" s="218">
        <f>SUM(BD75:BD92)</f>
        <v>0</v>
      </c>
      <c r="BE93" s="218">
        <f>SUM(BE75:BE92)</f>
        <v>0</v>
      </c>
    </row>
    <row r="94" spans="1:104">
      <c r="A94" s="188" t="s">
        <v>72</v>
      </c>
      <c r="B94" s="189" t="s">
        <v>208</v>
      </c>
      <c r="C94" s="190" t="s">
        <v>209</v>
      </c>
      <c r="D94" s="191"/>
      <c r="E94" s="192"/>
      <c r="F94" s="192"/>
      <c r="G94" s="193"/>
      <c r="H94" s="194"/>
      <c r="I94" s="194"/>
      <c r="O94" s="195">
        <v>1</v>
      </c>
    </row>
    <row r="95" spans="1:104">
      <c r="A95" s="196">
        <v>36</v>
      </c>
      <c r="B95" s="197" t="s">
        <v>210</v>
      </c>
      <c r="C95" s="198" t="s">
        <v>211</v>
      </c>
      <c r="D95" s="199" t="s">
        <v>100</v>
      </c>
      <c r="E95" s="200">
        <v>33.75</v>
      </c>
      <c r="F95" s="200">
        <v>0</v>
      </c>
      <c r="G95" s="201">
        <f>E95*F95</f>
        <v>0</v>
      </c>
      <c r="O95" s="195">
        <v>2</v>
      </c>
      <c r="AA95" s="167">
        <v>1</v>
      </c>
      <c r="AB95" s="167">
        <v>7</v>
      </c>
      <c r="AC95" s="167">
        <v>7</v>
      </c>
      <c r="AZ95" s="167">
        <v>2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1</v>
      </c>
      <c r="CB95" s="202">
        <v>7</v>
      </c>
      <c r="CZ95" s="167">
        <v>1.8870000000000001E-2</v>
      </c>
    </row>
    <row r="96" spans="1:104">
      <c r="A96" s="196">
        <v>37</v>
      </c>
      <c r="B96" s="197" t="s">
        <v>212</v>
      </c>
      <c r="C96" s="198" t="s">
        <v>213</v>
      </c>
      <c r="D96" s="199" t="s">
        <v>182</v>
      </c>
      <c r="E96" s="200">
        <v>14</v>
      </c>
      <c r="F96" s="200">
        <v>0</v>
      </c>
      <c r="G96" s="201">
        <f>E96*F96</f>
        <v>0</v>
      </c>
      <c r="O96" s="195">
        <v>2</v>
      </c>
      <c r="AA96" s="167">
        <v>1</v>
      </c>
      <c r="AB96" s="167">
        <v>7</v>
      </c>
      <c r="AC96" s="167">
        <v>7</v>
      </c>
      <c r="AZ96" s="167">
        <v>2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1</v>
      </c>
      <c r="CB96" s="202">
        <v>7</v>
      </c>
      <c r="CZ96" s="167">
        <v>3.0799999999999998E-3</v>
      </c>
    </row>
    <row r="97" spans="1:104">
      <c r="A97" s="196">
        <v>38</v>
      </c>
      <c r="B97" s="197" t="s">
        <v>214</v>
      </c>
      <c r="C97" s="198" t="s">
        <v>215</v>
      </c>
      <c r="D97" s="199" t="s">
        <v>216</v>
      </c>
      <c r="E97" s="200">
        <v>1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7</v>
      </c>
      <c r="AC97" s="167">
        <v>7</v>
      </c>
      <c r="AZ97" s="167">
        <v>2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7</v>
      </c>
      <c r="CZ97" s="167">
        <v>1.65E-3</v>
      </c>
    </row>
    <row r="98" spans="1:104">
      <c r="A98" s="196">
        <v>39</v>
      </c>
      <c r="B98" s="197" t="s">
        <v>217</v>
      </c>
      <c r="C98" s="198" t="s">
        <v>218</v>
      </c>
      <c r="D98" s="199" t="s">
        <v>182</v>
      </c>
      <c r="E98" s="200">
        <v>7</v>
      </c>
      <c r="F98" s="200">
        <v>0</v>
      </c>
      <c r="G98" s="201">
        <f>E98*F98</f>
        <v>0</v>
      </c>
      <c r="O98" s="195">
        <v>2</v>
      </c>
      <c r="AA98" s="167">
        <v>1</v>
      </c>
      <c r="AB98" s="167">
        <v>7</v>
      </c>
      <c r="AC98" s="167">
        <v>7</v>
      </c>
      <c r="AZ98" s="167">
        <v>2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202">
        <v>1</v>
      </c>
      <c r="CB98" s="202">
        <v>7</v>
      </c>
      <c r="CZ98" s="167">
        <v>2.63E-3</v>
      </c>
    </row>
    <row r="99" spans="1:104">
      <c r="A99" s="196">
        <v>40</v>
      </c>
      <c r="B99" s="197" t="s">
        <v>219</v>
      </c>
      <c r="C99" s="198" t="s">
        <v>220</v>
      </c>
      <c r="D99" s="199" t="s">
        <v>61</v>
      </c>
      <c r="E99" s="200"/>
      <c r="F99" s="200">
        <v>0</v>
      </c>
      <c r="G99" s="201">
        <f>E99*F99</f>
        <v>0</v>
      </c>
      <c r="O99" s="195">
        <v>2</v>
      </c>
      <c r="AA99" s="167">
        <v>7</v>
      </c>
      <c r="AB99" s="167">
        <v>1002</v>
      </c>
      <c r="AC99" s="167">
        <v>5</v>
      </c>
      <c r="AZ99" s="167">
        <v>2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7</v>
      </c>
      <c r="CB99" s="202">
        <v>1002</v>
      </c>
      <c r="CZ99" s="167">
        <v>0</v>
      </c>
    </row>
    <row r="100" spans="1:104">
      <c r="A100" s="196">
        <v>41</v>
      </c>
      <c r="B100" s="197" t="s">
        <v>221</v>
      </c>
      <c r="C100" s="198" t="s">
        <v>222</v>
      </c>
      <c r="D100" s="199" t="s">
        <v>223</v>
      </c>
      <c r="E100" s="200">
        <v>17</v>
      </c>
      <c r="F100" s="200">
        <v>0</v>
      </c>
      <c r="G100" s="201">
        <f>E100*F100</f>
        <v>0</v>
      </c>
      <c r="O100" s="195">
        <v>2</v>
      </c>
      <c r="AA100" s="167">
        <v>10</v>
      </c>
      <c r="AB100" s="167">
        <v>0</v>
      </c>
      <c r="AC100" s="167">
        <v>8</v>
      </c>
      <c r="AZ100" s="167">
        <v>5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10</v>
      </c>
      <c r="CB100" s="202">
        <v>0</v>
      </c>
      <c r="CZ100" s="167">
        <v>0</v>
      </c>
    </row>
    <row r="101" spans="1:104">
      <c r="A101" s="203"/>
      <c r="B101" s="205"/>
      <c r="C101" s="206" t="s">
        <v>224</v>
      </c>
      <c r="D101" s="207"/>
      <c r="E101" s="208">
        <v>17</v>
      </c>
      <c r="F101" s="209"/>
      <c r="G101" s="210"/>
      <c r="M101" s="204" t="s">
        <v>224</v>
      </c>
      <c r="O101" s="195"/>
    </row>
    <row r="102" spans="1:104">
      <c r="A102" s="211"/>
      <c r="B102" s="212" t="s">
        <v>75</v>
      </c>
      <c r="C102" s="213" t="str">
        <f>CONCATENATE(B94," ",C94)</f>
        <v>764 Konstrukce klempířské</v>
      </c>
      <c r="D102" s="214"/>
      <c r="E102" s="215"/>
      <c r="F102" s="216"/>
      <c r="G102" s="217">
        <f>SUM(G94:G101)</f>
        <v>0</v>
      </c>
      <c r="O102" s="195">
        <v>4</v>
      </c>
      <c r="BA102" s="218">
        <f>SUM(BA94:BA101)</f>
        <v>0</v>
      </c>
      <c r="BB102" s="218">
        <f>SUM(BB94:BB101)</f>
        <v>0</v>
      </c>
      <c r="BC102" s="218">
        <f>SUM(BC94:BC101)</f>
        <v>0</v>
      </c>
      <c r="BD102" s="218">
        <f>SUM(BD94:BD101)</f>
        <v>0</v>
      </c>
      <c r="BE102" s="218">
        <f>SUM(BE94:BE101)</f>
        <v>0</v>
      </c>
    </row>
    <row r="103" spans="1:104">
      <c r="A103" s="188" t="s">
        <v>72</v>
      </c>
      <c r="B103" s="189" t="s">
        <v>225</v>
      </c>
      <c r="C103" s="190" t="s">
        <v>226</v>
      </c>
      <c r="D103" s="191"/>
      <c r="E103" s="192"/>
      <c r="F103" s="192"/>
      <c r="G103" s="193"/>
      <c r="H103" s="194"/>
      <c r="I103" s="194"/>
      <c r="O103" s="195">
        <v>1</v>
      </c>
    </row>
    <row r="104" spans="1:104">
      <c r="A104" s="196">
        <v>42</v>
      </c>
      <c r="B104" s="197" t="s">
        <v>227</v>
      </c>
      <c r="C104" s="198" t="s">
        <v>228</v>
      </c>
      <c r="D104" s="199" t="s">
        <v>100</v>
      </c>
      <c r="E104" s="200">
        <v>45.42</v>
      </c>
      <c r="F104" s="200">
        <v>0</v>
      </c>
      <c r="G104" s="201">
        <f>E104*F104</f>
        <v>0</v>
      </c>
      <c r="O104" s="195">
        <v>2</v>
      </c>
      <c r="AA104" s="167">
        <v>1</v>
      </c>
      <c r="AB104" s="167">
        <v>7</v>
      </c>
      <c r="AC104" s="167">
        <v>7</v>
      </c>
      <c r="AZ104" s="167">
        <v>2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202">
        <v>1</v>
      </c>
      <c r="CB104" s="202">
        <v>7</v>
      </c>
      <c r="CZ104" s="167">
        <v>3.6999999999999999E-4</v>
      </c>
    </row>
    <row r="105" spans="1:104">
      <c r="A105" s="203"/>
      <c r="B105" s="205"/>
      <c r="C105" s="206" t="s">
        <v>229</v>
      </c>
      <c r="D105" s="207"/>
      <c r="E105" s="208">
        <v>33.72</v>
      </c>
      <c r="F105" s="209"/>
      <c r="G105" s="210"/>
      <c r="M105" s="204" t="s">
        <v>229</v>
      </c>
      <c r="O105" s="195"/>
    </row>
    <row r="106" spans="1:104">
      <c r="A106" s="203"/>
      <c r="B106" s="205"/>
      <c r="C106" s="206" t="s">
        <v>230</v>
      </c>
      <c r="D106" s="207"/>
      <c r="E106" s="208">
        <v>9.24</v>
      </c>
      <c r="F106" s="209"/>
      <c r="G106" s="210"/>
      <c r="M106" s="204" t="s">
        <v>230</v>
      </c>
      <c r="O106" s="195"/>
    </row>
    <row r="107" spans="1:104">
      <c r="A107" s="203"/>
      <c r="B107" s="205"/>
      <c r="C107" s="206" t="s">
        <v>231</v>
      </c>
      <c r="D107" s="207"/>
      <c r="E107" s="208">
        <v>0.15</v>
      </c>
      <c r="F107" s="209"/>
      <c r="G107" s="210"/>
      <c r="M107" s="204" t="s">
        <v>231</v>
      </c>
      <c r="O107" s="195"/>
    </row>
    <row r="108" spans="1:104">
      <c r="A108" s="203"/>
      <c r="B108" s="205"/>
      <c r="C108" s="206" t="s">
        <v>232</v>
      </c>
      <c r="D108" s="207"/>
      <c r="E108" s="208">
        <v>2.31</v>
      </c>
      <c r="F108" s="209"/>
      <c r="G108" s="210"/>
      <c r="M108" s="204" t="s">
        <v>232</v>
      </c>
      <c r="O108" s="195"/>
    </row>
    <row r="109" spans="1:104">
      <c r="A109" s="196">
        <v>43</v>
      </c>
      <c r="B109" s="197" t="s">
        <v>233</v>
      </c>
      <c r="C109" s="198" t="s">
        <v>234</v>
      </c>
      <c r="D109" s="199" t="s">
        <v>100</v>
      </c>
      <c r="E109" s="200">
        <v>73.680000000000007</v>
      </c>
      <c r="F109" s="200">
        <v>0</v>
      </c>
      <c r="G109" s="201">
        <f>E109*F109</f>
        <v>0</v>
      </c>
      <c r="O109" s="195">
        <v>2</v>
      </c>
      <c r="AA109" s="167">
        <v>1</v>
      </c>
      <c r="AB109" s="167">
        <v>7</v>
      </c>
      <c r="AC109" s="167">
        <v>7</v>
      </c>
      <c r="AZ109" s="167">
        <v>2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1</v>
      </c>
      <c r="CB109" s="202">
        <v>7</v>
      </c>
      <c r="CZ109" s="167">
        <v>1.6000000000000001E-4</v>
      </c>
    </row>
    <row r="110" spans="1:104">
      <c r="A110" s="203"/>
      <c r="B110" s="205"/>
      <c r="C110" s="206" t="s">
        <v>235</v>
      </c>
      <c r="D110" s="207"/>
      <c r="E110" s="208">
        <v>67.44</v>
      </c>
      <c r="F110" s="209"/>
      <c r="G110" s="210"/>
      <c r="M110" s="204" t="s">
        <v>235</v>
      </c>
      <c r="O110" s="195"/>
    </row>
    <row r="111" spans="1:104">
      <c r="A111" s="203"/>
      <c r="B111" s="205"/>
      <c r="C111" s="206" t="s">
        <v>236</v>
      </c>
      <c r="D111" s="207"/>
      <c r="E111" s="208">
        <v>6.24</v>
      </c>
      <c r="F111" s="209"/>
      <c r="G111" s="210"/>
      <c r="M111" s="204" t="s">
        <v>236</v>
      </c>
      <c r="O111" s="195"/>
    </row>
    <row r="112" spans="1:104">
      <c r="A112" s="211"/>
      <c r="B112" s="212" t="s">
        <v>75</v>
      </c>
      <c r="C112" s="213" t="str">
        <f>CONCATENATE(B103," ",C103)</f>
        <v>783 Nátěry</v>
      </c>
      <c r="D112" s="214"/>
      <c r="E112" s="215"/>
      <c r="F112" s="216"/>
      <c r="G112" s="217">
        <f>SUM(G103:G111)</f>
        <v>0</v>
      </c>
      <c r="O112" s="195">
        <v>4</v>
      </c>
      <c r="BA112" s="218">
        <f>SUM(BA103:BA111)</f>
        <v>0</v>
      </c>
      <c r="BB112" s="218">
        <f>SUM(BB103:BB111)</f>
        <v>0</v>
      </c>
      <c r="BC112" s="218">
        <f>SUM(BC103:BC111)</f>
        <v>0</v>
      </c>
      <c r="BD112" s="218">
        <f>SUM(BD103:BD111)</f>
        <v>0</v>
      </c>
      <c r="BE112" s="218">
        <f>SUM(BE103:BE111)</f>
        <v>0</v>
      </c>
    </row>
    <row r="113" spans="5:5">
      <c r="E113" s="167"/>
    </row>
    <row r="114" spans="5:5">
      <c r="E114" s="167"/>
    </row>
    <row r="115" spans="5:5">
      <c r="E115" s="167"/>
    </row>
    <row r="116" spans="5:5">
      <c r="E116" s="167"/>
    </row>
    <row r="117" spans="5:5">
      <c r="E117" s="167"/>
    </row>
    <row r="118" spans="5:5">
      <c r="E118" s="167"/>
    </row>
    <row r="119" spans="5:5">
      <c r="E119" s="167"/>
    </row>
    <row r="120" spans="5:5">
      <c r="E120" s="167"/>
    </row>
    <row r="121" spans="5:5">
      <c r="E121" s="167"/>
    </row>
    <row r="122" spans="5:5">
      <c r="E122" s="167"/>
    </row>
    <row r="123" spans="5:5">
      <c r="E123" s="167"/>
    </row>
    <row r="124" spans="5:5">
      <c r="E124" s="167"/>
    </row>
    <row r="125" spans="5:5">
      <c r="E125" s="167"/>
    </row>
    <row r="126" spans="5:5">
      <c r="E126" s="167"/>
    </row>
    <row r="127" spans="5:5">
      <c r="E127" s="167"/>
    </row>
    <row r="128" spans="5:5">
      <c r="E128" s="167"/>
    </row>
    <row r="129" spans="1:7">
      <c r="E129" s="167"/>
    </row>
    <row r="130" spans="1:7">
      <c r="E130" s="167"/>
    </row>
    <row r="131" spans="1:7">
      <c r="E131" s="167"/>
    </row>
    <row r="132" spans="1:7">
      <c r="E132" s="167"/>
    </row>
    <row r="133" spans="1:7">
      <c r="E133" s="167"/>
    </row>
    <row r="134" spans="1:7">
      <c r="E134" s="167"/>
    </row>
    <row r="135" spans="1:7">
      <c r="E135" s="167"/>
    </row>
    <row r="136" spans="1:7">
      <c r="A136" s="219"/>
      <c r="B136" s="219"/>
      <c r="C136" s="219"/>
      <c r="D136" s="219"/>
      <c r="E136" s="219"/>
      <c r="F136" s="219"/>
      <c r="G136" s="219"/>
    </row>
    <row r="137" spans="1:7">
      <c r="A137" s="219"/>
      <c r="B137" s="219"/>
      <c r="C137" s="219"/>
      <c r="D137" s="219"/>
      <c r="E137" s="219"/>
      <c r="F137" s="219"/>
      <c r="G137" s="219"/>
    </row>
    <row r="138" spans="1:7">
      <c r="A138" s="219"/>
      <c r="B138" s="219"/>
      <c r="C138" s="219"/>
      <c r="D138" s="219"/>
      <c r="E138" s="219"/>
      <c r="F138" s="219"/>
      <c r="G138" s="219"/>
    </row>
    <row r="139" spans="1:7">
      <c r="A139" s="219"/>
      <c r="B139" s="219"/>
      <c r="C139" s="219"/>
      <c r="D139" s="219"/>
      <c r="E139" s="219"/>
      <c r="F139" s="219"/>
      <c r="G139" s="219"/>
    </row>
    <row r="140" spans="1:7">
      <c r="E140" s="167"/>
    </row>
    <row r="141" spans="1:7">
      <c r="E141" s="167"/>
    </row>
    <row r="142" spans="1:7">
      <c r="E142" s="167"/>
    </row>
    <row r="143" spans="1:7">
      <c r="E143" s="167"/>
    </row>
    <row r="144" spans="1:7">
      <c r="E144" s="167"/>
    </row>
    <row r="145" spans="5:5">
      <c r="E145" s="167"/>
    </row>
    <row r="146" spans="5:5">
      <c r="E146" s="167"/>
    </row>
    <row r="147" spans="5:5">
      <c r="E147" s="167"/>
    </row>
    <row r="148" spans="5:5">
      <c r="E148" s="167"/>
    </row>
    <row r="149" spans="5:5">
      <c r="E149" s="167"/>
    </row>
    <row r="150" spans="5:5">
      <c r="E150" s="167"/>
    </row>
    <row r="151" spans="5:5">
      <c r="E151" s="167"/>
    </row>
    <row r="152" spans="5:5">
      <c r="E152" s="167"/>
    </row>
    <row r="153" spans="5:5">
      <c r="E153" s="167"/>
    </row>
    <row r="154" spans="5:5">
      <c r="E154" s="167"/>
    </row>
    <row r="155" spans="5:5">
      <c r="E155" s="167"/>
    </row>
    <row r="156" spans="5:5">
      <c r="E156" s="167"/>
    </row>
    <row r="157" spans="5:5">
      <c r="E157" s="167"/>
    </row>
    <row r="158" spans="5:5">
      <c r="E158" s="167"/>
    </row>
    <row r="159" spans="5:5">
      <c r="E159" s="167"/>
    </row>
    <row r="160" spans="5:5">
      <c r="E160" s="167"/>
    </row>
    <row r="161" spans="1:7">
      <c r="E161" s="167"/>
    </row>
    <row r="162" spans="1:7">
      <c r="E162" s="167"/>
    </row>
    <row r="163" spans="1:7">
      <c r="E163" s="167"/>
    </row>
    <row r="164" spans="1:7">
      <c r="E164" s="167"/>
    </row>
    <row r="165" spans="1:7">
      <c r="E165" s="167"/>
    </row>
    <row r="166" spans="1:7">
      <c r="E166" s="167"/>
    </row>
    <row r="167" spans="1:7">
      <c r="E167" s="167"/>
    </row>
    <row r="168" spans="1:7">
      <c r="E168" s="167"/>
    </row>
    <row r="169" spans="1:7">
      <c r="E169" s="167"/>
    </row>
    <row r="170" spans="1:7">
      <c r="E170" s="167"/>
    </row>
    <row r="171" spans="1:7">
      <c r="A171" s="220"/>
      <c r="B171" s="220"/>
    </row>
    <row r="172" spans="1:7">
      <c r="A172" s="219"/>
      <c r="B172" s="219"/>
      <c r="C172" s="222"/>
      <c r="D172" s="222"/>
      <c r="E172" s="223"/>
      <c r="F172" s="222"/>
      <c r="G172" s="224"/>
    </row>
    <row r="173" spans="1:7">
      <c r="A173" s="225"/>
      <c r="B173" s="225"/>
      <c r="C173" s="219"/>
      <c r="D173" s="219"/>
      <c r="E173" s="226"/>
      <c r="F173" s="219"/>
      <c r="G173" s="219"/>
    </row>
    <row r="174" spans="1:7">
      <c r="A174" s="219"/>
      <c r="B174" s="219"/>
      <c r="C174" s="219"/>
      <c r="D174" s="219"/>
      <c r="E174" s="226"/>
      <c r="F174" s="219"/>
      <c r="G174" s="219"/>
    </row>
    <row r="175" spans="1:7">
      <c r="A175" s="219"/>
      <c r="B175" s="219"/>
      <c r="C175" s="219"/>
      <c r="D175" s="219"/>
      <c r="E175" s="226"/>
      <c r="F175" s="219"/>
      <c r="G175" s="219"/>
    </row>
    <row r="176" spans="1:7">
      <c r="A176" s="219"/>
      <c r="B176" s="219"/>
      <c r="C176" s="219"/>
      <c r="D176" s="219"/>
      <c r="E176" s="226"/>
      <c r="F176" s="219"/>
      <c r="G176" s="219"/>
    </row>
    <row r="177" spans="1:7">
      <c r="A177" s="219"/>
      <c r="B177" s="219"/>
      <c r="C177" s="219"/>
      <c r="D177" s="219"/>
      <c r="E177" s="226"/>
      <c r="F177" s="219"/>
      <c r="G177" s="219"/>
    </row>
    <row r="178" spans="1:7">
      <c r="A178" s="219"/>
      <c r="B178" s="219"/>
      <c r="C178" s="219"/>
      <c r="D178" s="219"/>
      <c r="E178" s="226"/>
      <c r="F178" s="219"/>
      <c r="G178" s="219"/>
    </row>
    <row r="179" spans="1:7">
      <c r="A179" s="219"/>
      <c r="B179" s="219"/>
      <c r="C179" s="219"/>
      <c r="D179" s="219"/>
      <c r="E179" s="226"/>
      <c r="F179" s="219"/>
      <c r="G179" s="219"/>
    </row>
    <row r="180" spans="1:7">
      <c r="A180" s="219"/>
      <c r="B180" s="219"/>
      <c r="C180" s="219"/>
      <c r="D180" s="219"/>
      <c r="E180" s="226"/>
      <c r="F180" s="219"/>
      <c r="G180" s="219"/>
    </row>
    <row r="181" spans="1:7">
      <c r="A181" s="219"/>
      <c r="B181" s="219"/>
      <c r="C181" s="219"/>
      <c r="D181" s="219"/>
      <c r="E181" s="226"/>
      <c r="F181" s="219"/>
      <c r="G181" s="219"/>
    </row>
    <row r="182" spans="1:7">
      <c r="A182" s="219"/>
      <c r="B182" s="219"/>
      <c r="C182" s="219"/>
      <c r="D182" s="219"/>
      <c r="E182" s="226"/>
      <c r="F182" s="219"/>
      <c r="G182" s="219"/>
    </row>
    <row r="183" spans="1:7">
      <c r="A183" s="219"/>
      <c r="B183" s="219"/>
      <c r="C183" s="219"/>
      <c r="D183" s="219"/>
      <c r="E183" s="226"/>
      <c r="F183" s="219"/>
      <c r="G183" s="219"/>
    </row>
    <row r="184" spans="1:7">
      <c r="A184" s="219"/>
      <c r="B184" s="219"/>
      <c r="C184" s="219"/>
      <c r="D184" s="219"/>
      <c r="E184" s="226"/>
      <c r="F184" s="219"/>
      <c r="G184" s="219"/>
    </row>
    <row r="185" spans="1:7">
      <c r="A185" s="219"/>
      <c r="B185" s="219"/>
      <c r="C185" s="219"/>
      <c r="D185" s="219"/>
      <c r="E185" s="226"/>
      <c r="F185" s="219"/>
      <c r="G185" s="219"/>
    </row>
  </sheetData>
  <mergeCells count="43">
    <mergeCell ref="C111:D111"/>
    <mergeCell ref="C101:D101"/>
    <mergeCell ref="C105:D105"/>
    <mergeCell ref="C106:D106"/>
    <mergeCell ref="C107:D107"/>
    <mergeCell ref="C108:D108"/>
    <mergeCell ref="C110:D110"/>
    <mergeCell ref="C79:D79"/>
    <mergeCell ref="C80:D80"/>
    <mergeCell ref="C82:D82"/>
    <mergeCell ref="C85:D85"/>
    <mergeCell ref="C87:D87"/>
    <mergeCell ref="C89:D89"/>
    <mergeCell ref="C91:D91"/>
    <mergeCell ref="C72:D72"/>
    <mergeCell ref="C57:D57"/>
    <mergeCell ref="C58:D58"/>
    <mergeCell ref="C59:D59"/>
    <mergeCell ref="C60:D60"/>
    <mergeCell ref="C61:D61"/>
    <mergeCell ref="C62:D62"/>
    <mergeCell ref="C63:D63"/>
    <mergeCell ref="C64:D64"/>
    <mergeCell ref="C44:D44"/>
    <mergeCell ref="C45:D45"/>
    <mergeCell ref="C47:D47"/>
    <mergeCell ref="C49:D49"/>
    <mergeCell ref="C51:D51"/>
    <mergeCell ref="C52:D52"/>
    <mergeCell ref="C34:D34"/>
    <mergeCell ref="C36:D36"/>
    <mergeCell ref="C16:D16"/>
    <mergeCell ref="C17:D17"/>
    <mergeCell ref="C18:D18"/>
    <mergeCell ref="C22:D22"/>
    <mergeCell ref="A1:G1"/>
    <mergeCell ref="A3:B3"/>
    <mergeCell ref="A4:B4"/>
    <mergeCell ref="E4:G4"/>
    <mergeCell ref="C10:D10"/>
    <mergeCell ref="C12:D12"/>
    <mergeCell ref="C14:D14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PetruM</dc:creator>
  <cp:lastModifiedBy>PetruM</cp:lastModifiedBy>
  <dcterms:created xsi:type="dcterms:W3CDTF">2015-12-09T12:01:53Z</dcterms:created>
  <dcterms:modified xsi:type="dcterms:W3CDTF">2015-12-09T12:02:14Z</dcterms:modified>
</cp:coreProperties>
</file>