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Položky!$A$1:$G$29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2" i="3"/>
  <c r="BC22"/>
  <c r="BB22"/>
  <c r="BA22"/>
  <c r="G22"/>
  <c r="BD22" s="1"/>
  <c r="BE15"/>
  <c r="BC15"/>
  <c r="BB15"/>
  <c r="BA15"/>
  <c r="G15"/>
  <c r="BD15" s="1"/>
  <c r="BE8"/>
  <c r="BE29" s="1"/>
  <c r="I7" i="2" s="1"/>
  <c r="I8" s="1"/>
  <c r="C21" i="1" s="1"/>
  <c r="BC8" i="3"/>
  <c r="BC29" s="1"/>
  <c r="G7" i="2" s="1"/>
  <c r="G8" s="1"/>
  <c r="C18" i="1" s="1"/>
  <c r="BB8" i="3"/>
  <c r="BA8"/>
  <c r="BA29" s="1"/>
  <c r="E7" i="2" s="1"/>
  <c r="E8" s="1"/>
  <c r="G8" i="3"/>
  <c r="BD8" s="1"/>
  <c r="B7" i="2"/>
  <c r="A7"/>
  <c r="BB29" i="3"/>
  <c r="F7" i="2" s="1"/>
  <c r="F8" s="1"/>
  <c r="C16" i="1" s="1"/>
  <c r="G29" i="3"/>
  <c r="C29"/>
  <c r="E4"/>
  <c r="C4"/>
  <c r="F3"/>
  <c r="C3"/>
  <c r="C2" i="2"/>
  <c r="C1"/>
  <c r="C33" i="1"/>
  <c r="F33" s="1"/>
  <c r="C31"/>
  <c r="C9"/>
  <c r="G7"/>
  <c r="D2"/>
  <c r="C2"/>
  <c r="C15" l="1"/>
  <c r="G16" i="2"/>
  <c r="I16" s="1"/>
  <c r="G18" i="1" s="1"/>
  <c r="G15" i="2"/>
  <c r="I15" s="1"/>
  <c r="G17" i="1" s="1"/>
  <c r="G14" i="2"/>
  <c r="I14" s="1"/>
  <c r="G16" i="1" s="1"/>
  <c r="G13" i="2"/>
  <c r="I13" s="1"/>
  <c r="BD29" i="3"/>
  <c r="H7" i="2" s="1"/>
  <c r="H8" s="1"/>
  <c r="C17" i="1" s="1"/>
  <c r="G15" l="1"/>
  <c r="G18" i="2"/>
  <c r="I18" s="1"/>
  <c r="G20" i="1" s="1"/>
  <c r="G20" i="2"/>
  <c r="I20" s="1"/>
  <c r="G17"/>
  <c r="I17" s="1"/>
  <c r="G19" i="1" s="1"/>
  <c r="G19" i="2"/>
  <c r="I19" s="1"/>
  <c r="G21" i="1" s="1"/>
  <c r="C19"/>
  <c r="C22" s="1"/>
  <c r="H21" i="2" l="1"/>
  <c r="G23" i="1" s="1"/>
  <c r="G22" s="1"/>
  <c r="C23"/>
  <c r="F30" s="1"/>
  <c r="F31" l="1"/>
  <c r="F34"/>
</calcChain>
</file>

<file path=xl/sharedStrings.xml><?xml version="1.0" encoding="utf-8"?>
<sst xmlns="http://schemas.openxmlformats.org/spreadsheetml/2006/main" count="147" uniqueCount="106">
  <si>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</si>
  <si>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</si>
  <si>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</si>
  <si>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</si>
  <si>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</si>
  <si>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</si>
  <si>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</si>
  <si>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</si>
  <si>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</si>
  <si>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</si>
  <si>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</si>
  <si>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</si>
  <si>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</si>
  <si>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</si>
  <si>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</si>
  <si>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</si>
  <si>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</si>
  <si>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</si>
  <si>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</si>
  <si>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</si>
  <si>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</si>
  <si>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</si>
  <si>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</si>
  <si>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</si>
  <si>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</si>
  <si>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</si>
  <si>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</si>
  <si>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</si>
  <si>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</si>
  <si>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</si>
  <si>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</si>
  <si>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</si>
  <si>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</si>
  <si>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</si>
  <si>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</si>
  <si>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</si>
  <si>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</si>
  <si>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</si>
  <si>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</si>
  <si>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</si>
  <si>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</si>
  <si>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</si>
  <si>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</si>
  <si>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</si>
  <si>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</si>
  <si>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</si>
  <si>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</si>
  <si>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</si>
  <si>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</si>
  <si>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</si>
  <si>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</si>
  <si>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</si>
  <si>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</si>
  <si>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</si>
  <si>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</si>
  <si>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</si>
  <si>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</si>
  <si>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</si>
  <si>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</si>
  <si>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</si>
  <si>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</si>
  <si>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</si>
  <si>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</si>
  <si>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</si>
  <si>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</si>
  <si>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</si>
  <si>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</si>
  <si>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</si>
  <si>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</si>
  <si>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</si>
  <si>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</si>
  <si>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</si>
  <si>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</si>
  <si>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</si>
  <si>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</si>
  <si>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</si>
  <si>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</t>
  </si>
  <si>
    <t>Frýdl</t>
  </si>
  <si>
    <t>23</t>
  </si>
  <si>
    <t>Souhrný rozpočet, Albrechtická 156-166</t>
  </si>
  <si>
    <t>250917</t>
  </si>
  <si>
    <t>Souhrný rozpočet,Albrech. č.p. 529,530,531,532,534</t>
  </si>
  <si>
    <t>M21</t>
  </si>
  <si>
    <t>Elektromontáže</t>
  </si>
  <si>
    <t>210292201RZ1</t>
  </si>
  <si>
    <t>Rekonstrukce NN rozvodů kompletní cena</t>
  </si>
  <si>
    <t>kus</t>
  </si>
  <si>
    <t>Pro všechny objekty</t>
  </si>
  <si>
    <t>č.p. 529:1</t>
  </si>
  <si>
    <t>530:1</t>
  </si>
  <si>
    <t>531:1</t>
  </si>
  <si>
    <t>532:1</t>
  </si>
  <si>
    <t>534:1</t>
  </si>
  <si>
    <t>210292202RZ1</t>
  </si>
  <si>
    <t>Společné rozvody (prostory) kompletní cena</t>
  </si>
  <si>
    <t>č.p.529:1</t>
  </si>
  <si>
    <t>210292203RZ1</t>
  </si>
  <si>
    <t>Napojení el.sporáků kompletní cena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</si>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</sst>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6" fontId="21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250917</v>
      </c>
      <c r="D2" s="5" t="str">
        <f>Rekapitulace!G2</f>
        <v>Souhrný rozpočet,Albrech. č.p. 529,530,531,532,534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Rekapitulace!A13</f>
        <v>Ztížené výrobní podmínky</v>
      </c>
      <c r="E15" s="61"/>
      <c r="F15" s="62"/>
      <c r="G15" s="59">
        <f>Rekapitulace!I13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Rekapitulace!A14</f>
        <v>Oborová přirážka</v>
      </c>
      <c r="E16" s="63"/>
      <c r="F16" s="64"/>
      <c r="G16" s="59">
        <f>Rekapitulace!I14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Rekapitulace!A15</f>
        <v>Přesun stavebních kapacit</v>
      </c>
      <c r="E17" s="63"/>
      <c r="F17" s="64"/>
      <c r="G17" s="59">
        <f>Rekapitulace!I15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Rekapitulace!A16</f>
        <v>Mimostaveništní doprava</v>
      </c>
      <c r="E18" s="63"/>
      <c r="F18" s="64"/>
      <c r="G18" s="59">
        <f>Rekapitulace!I16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Rekapitulace!A17</f>
        <v>Zařízení staveniště</v>
      </c>
      <c r="E19" s="63"/>
      <c r="F19" s="64"/>
      <c r="G19" s="59">
        <f>Rekapitulace!I17</f>
        <v>0</v>
      </c>
    </row>
    <row r="20" spans="1:7" ht="15.95" customHeight="1">
      <c r="A20" s="67"/>
      <c r="B20" s="58"/>
      <c r="C20" s="59"/>
      <c r="D20" s="9" t="str">
        <f>Rekapitulace!A18</f>
        <v>Provoz investora</v>
      </c>
      <c r="E20" s="63"/>
      <c r="F20" s="64"/>
      <c r="G20" s="59">
        <f>Rekapitulace!I18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Rekapitulace!A19</f>
        <v>Kompletační činnost (IČD)</v>
      </c>
      <c r="E21" s="63"/>
      <c r="F21" s="64"/>
      <c r="G21" s="59">
        <f>Rekapitulace!I19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2017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23 Souhrný rozpočet, Albrechtická 156-166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>
      <c r="A7" s="231" t="str">
        <f>Položky!B7</f>
        <v>M21</v>
      </c>
      <c r="B7" s="133" t="str">
        <f>Položky!C7</f>
        <v>Elektromontáže</v>
      </c>
      <c r="C7" s="69"/>
      <c r="D7" s="134"/>
      <c r="E7" s="232">
        <f>Položky!BA29</f>
        <v>0</v>
      </c>
      <c r="F7" s="233">
        <f>Položky!BB29</f>
        <v>0</v>
      </c>
      <c r="G7" s="233">
        <f>Položky!BC29</f>
        <v>0</v>
      </c>
      <c r="H7" s="233">
        <f>Položky!BD29</f>
        <v>0</v>
      </c>
      <c r="I7" s="234">
        <f>Položky!BE29</f>
        <v>0</v>
      </c>
    </row>
    <row r="8" spans="1:57" s="141" customFormat="1" ht="13.5" thickBot="1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>
      <c r="A10" s="125" t="s">
        <v>58</v>
      </c>
      <c r="B10" s="125"/>
      <c r="C10" s="125"/>
      <c r="D10" s="125"/>
      <c r="E10" s="125"/>
      <c r="F10" s="125"/>
      <c r="G10" s="142"/>
      <c r="H10" s="125"/>
      <c r="I10" s="125"/>
      <c r="BA10" s="43"/>
      <c r="BB10" s="43"/>
      <c r="BC10" s="43"/>
      <c r="BD10" s="43"/>
      <c r="BE10" s="43"/>
    </row>
    <row r="11" spans="1:57" ht="13.5" thickBot="1">
      <c r="A11" s="82"/>
      <c r="B11" s="82"/>
      <c r="C11" s="82"/>
      <c r="D11" s="82"/>
      <c r="E11" s="82"/>
      <c r="F11" s="82"/>
      <c r="G11" s="82"/>
      <c r="H11" s="82"/>
      <c r="I11" s="82"/>
    </row>
    <row r="12" spans="1:57">
      <c r="A12" s="76" t="s">
        <v>59</v>
      </c>
      <c r="B12" s="77"/>
      <c r="C12" s="77"/>
      <c r="D12" s="143"/>
      <c r="E12" s="144" t="s">
        <v>60</v>
      </c>
      <c r="F12" s="145" t="s">
        <v>61</v>
      </c>
      <c r="G12" s="146" t="s">
        <v>62</v>
      </c>
      <c r="H12" s="147"/>
      <c r="I12" s="148" t="s">
        <v>60</v>
      </c>
    </row>
    <row r="13" spans="1:57">
      <c r="A13" s="67" t="s">
        <v>98</v>
      </c>
      <c r="B13" s="58"/>
      <c r="C13" s="58"/>
      <c r="D13" s="149"/>
      <c r="E13" s="150"/>
      <c r="F13" s="151"/>
      <c r="G13" s="152">
        <f>CHOOSE(BA13+1,HSV+PSV,HSV+PSV+Mont,HSV+PSV+Dodavka+Mont,HSV,PSV,Mont,Dodavka,Mont+Dodavka,0)</f>
        <v>0</v>
      </c>
      <c r="H13" s="153"/>
      <c r="I13" s="154">
        <f>E13+F13*G13/100</f>
        <v>0</v>
      </c>
      <c r="BA13">
        <v>0</v>
      </c>
    </row>
    <row r="14" spans="1:57">
      <c r="A14" s="67" t="s">
        <v>99</v>
      </c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0</v>
      </c>
    </row>
    <row r="15" spans="1:57">
      <c r="A15" s="67" t="s">
        <v>100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101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102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1</v>
      </c>
    </row>
    <row r="18" spans="1:53">
      <c r="A18" s="67" t="s">
        <v>103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1</v>
      </c>
    </row>
    <row r="19" spans="1:53">
      <c r="A19" s="67" t="s">
        <v>104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2</v>
      </c>
    </row>
    <row r="20" spans="1:53">
      <c r="A20" s="67" t="s">
        <v>105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 ht="13.5" thickBot="1">
      <c r="A21" s="155"/>
      <c r="B21" s="156" t="s">
        <v>63</v>
      </c>
      <c r="C21" s="157"/>
      <c r="D21" s="158"/>
      <c r="E21" s="159"/>
      <c r="F21" s="160"/>
      <c r="G21" s="160"/>
      <c r="H21" s="161">
        <f>SUM(I13:I20)</f>
        <v>0</v>
      </c>
      <c r="I21" s="162"/>
    </row>
    <row r="23" spans="1:53">
      <c r="B23" s="141"/>
      <c r="F23" s="163"/>
      <c r="G23" s="164"/>
      <c r="H23" s="164"/>
      <c r="I23" s="165"/>
    </row>
    <row r="24" spans="1:53">
      <c r="F24" s="163"/>
      <c r="G24" s="164"/>
      <c r="H24" s="164"/>
      <c r="I24" s="165"/>
    </row>
    <row r="25" spans="1:53"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2"/>
  <sheetViews>
    <sheetView showGridLines="0" showZeros="0" zoomScaleNormal="100" workbookViewId="0">
      <selection activeCell="A29" sqref="A29:IV31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2017 Frýdl</v>
      </c>
      <c r="D3" s="172"/>
      <c r="E3" s="173" t="s">
        <v>64</v>
      </c>
      <c r="F3" s="174" t="str">
        <f>Rekapitulace!H1</f>
        <v>250917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23 Souhrný rozpočet, Albrechtická 156-166</v>
      </c>
      <c r="D4" s="177"/>
      <c r="E4" s="178" t="str">
        <f>Rekapitulace!G2</f>
        <v>Souhrný rozpočet,Albrech. č.p. 529,530,531,532,534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9</v>
      </c>
      <c r="AC8" s="167">
        <v>9</v>
      </c>
      <c r="AZ8" s="167">
        <v>4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9</v>
      </c>
      <c r="CZ8" s="167">
        <v>0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03"/>
      <c r="B10" s="209"/>
      <c r="C10" s="210" t="s">
        <v>88</v>
      </c>
      <c r="D10" s="211"/>
      <c r="E10" s="212">
        <v>1</v>
      </c>
      <c r="F10" s="213"/>
      <c r="G10" s="214"/>
      <c r="M10" s="208" t="s">
        <v>88</v>
      </c>
      <c r="O10" s="195"/>
    </row>
    <row r="11" spans="1:104">
      <c r="A11" s="203"/>
      <c r="B11" s="209"/>
      <c r="C11" s="210" t="s">
        <v>89</v>
      </c>
      <c r="D11" s="211"/>
      <c r="E11" s="212">
        <v>1</v>
      </c>
      <c r="F11" s="213"/>
      <c r="G11" s="214"/>
      <c r="M11" s="235">
        <v>22.084027777777777</v>
      </c>
      <c r="O11" s="195"/>
    </row>
    <row r="12" spans="1:104">
      <c r="A12" s="203"/>
      <c r="B12" s="209"/>
      <c r="C12" s="210" t="s">
        <v>90</v>
      </c>
      <c r="D12" s="211"/>
      <c r="E12" s="212">
        <v>1</v>
      </c>
      <c r="F12" s="213"/>
      <c r="G12" s="214"/>
      <c r="M12" s="235">
        <v>22.125694444444445</v>
      </c>
      <c r="O12" s="195"/>
    </row>
    <row r="13" spans="1:104">
      <c r="A13" s="203"/>
      <c r="B13" s="209"/>
      <c r="C13" s="210" t="s">
        <v>91</v>
      </c>
      <c r="D13" s="211"/>
      <c r="E13" s="212">
        <v>1</v>
      </c>
      <c r="F13" s="213"/>
      <c r="G13" s="214"/>
      <c r="M13" s="235">
        <v>22.167361111111109</v>
      </c>
      <c r="O13" s="195"/>
    </row>
    <row r="14" spans="1:104">
      <c r="A14" s="203"/>
      <c r="B14" s="209"/>
      <c r="C14" s="210" t="s">
        <v>92</v>
      </c>
      <c r="D14" s="211"/>
      <c r="E14" s="212">
        <v>1</v>
      </c>
      <c r="F14" s="213"/>
      <c r="G14" s="214"/>
      <c r="M14" s="235">
        <v>22.250694444444445</v>
      </c>
      <c r="O14" s="195"/>
    </row>
    <row r="15" spans="1:104">
      <c r="A15" s="196">
        <v>2</v>
      </c>
      <c r="B15" s="197" t="s">
        <v>93</v>
      </c>
      <c r="C15" s="198" t="s">
        <v>94</v>
      </c>
      <c r="D15" s="199" t="s">
        <v>86</v>
      </c>
      <c r="E15" s="200">
        <v>5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9</v>
      </c>
      <c r="AC15" s="167">
        <v>9</v>
      </c>
      <c r="AZ15" s="167">
        <v>4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9</v>
      </c>
      <c r="CZ15" s="167">
        <v>0</v>
      </c>
    </row>
    <row r="16" spans="1:104">
      <c r="A16" s="203"/>
      <c r="B16" s="204"/>
      <c r="C16" s="205" t="s">
        <v>87</v>
      </c>
      <c r="D16" s="206"/>
      <c r="E16" s="206"/>
      <c r="F16" s="206"/>
      <c r="G16" s="207"/>
      <c r="L16" s="208" t="s">
        <v>87</v>
      </c>
      <c r="O16" s="195">
        <v>3</v>
      </c>
    </row>
    <row r="17" spans="1:104">
      <c r="A17" s="203"/>
      <c r="B17" s="209"/>
      <c r="C17" s="210" t="s">
        <v>95</v>
      </c>
      <c r="D17" s="211"/>
      <c r="E17" s="212">
        <v>1</v>
      </c>
      <c r="F17" s="213"/>
      <c r="G17" s="214"/>
      <c r="M17" s="208" t="s">
        <v>95</v>
      </c>
      <c r="O17" s="195"/>
    </row>
    <row r="18" spans="1:104">
      <c r="A18" s="203"/>
      <c r="B18" s="209"/>
      <c r="C18" s="210" t="s">
        <v>89</v>
      </c>
      <c r="D18" s="211"/>
      <c r="E18" s="212">
        <v>1</v>
      </c>
      <c r="F18" s="213"/>
      <c r="G18" s="214"/>
      <c r="M18" s="235">
        <v>22.084027777777777</v>
      </c>
      <c r="O18" s="195"/>
    </row>
    <row r="19" spans="1:104">
      <c r="A19" s="203"/>
      <c r="B19" s="209"/>
      <c r="C19" s="210" t="s">
        <v>90</v>
      </c>
      <c r="D19" s="211"/>
      <c r="E19" s="212">
        <v>1</v>
      </c>
      <c r="F19" s="213"/>
      <c r="G19" s="214"/>
      <c r="M19" s="235">
        <v>22.125694444444445</v>
      </c>
      <c r="O19" s="195"/>
    </row>
    <row r="20" spans="1:104">
      <c r="A20" s="203"/>
      <c r="B20" s="209"/>
      <c r="C20" s="210" t="s">
        <v>91</v>
      </c>
      <c r="D20" s="211"/>
      <c r="E20" s="212">
        <v>1</v>
      </c>
      <c r="F20" s="213"/>
      <c r="G20" s="214"/>
      <c r="M20" s="235">
        <v>22.167361111111109</v>
      </c>
      <c r="O20" s="195"/>
    </row>
    <row r="21" spans="1:104">
      <c r="A21" s="203"/>
      <c r="B21" s="209"/>
      <c r="C21" s="210" t="s">
        <v>92</v>
      </c>
      <c r="D21" s="211"/>
      <c r="E21" s="212">
        <v>1</v>
      </c>
      <c r="F21" s="213"/>
      <c r="G21" s="214"/>
      <c r="M21" s="235">
        <v>22.250694444444445</v>
      </c>
      <c r="O21" s="195"/>
    </row>
    <row r="22" spans="1:104">
      <c r="A22" s="196">
        <v>3</v>
      </c>
      <c r="B22" s="197" t="s">
        <v>96</v>
      </c>
      <c r="C22" s="198" t="s">
        <v>97</v>
      </c>
      <c r="D22" s="199" t="s">
        <v>86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0</v>
      </c>
    </row>
    <row r="23" spans="1:104">
      <c r="A23" s="203"/>
      <c r="B23" s="204"/>
      <c r="C23" s="205" t="s">
        <v>87</v>
      </c>
      <c r="D23" s="206"/>
      <c r="E23" s="206"/>
      <c r="F23" s="206"/>
      <c r="G23" s="207"/>
      <c r="L23" s="208" t="s">
        <v>87</v>
      </c>
      <c r="O23" s="195">
        <v>3</v>
      </c>
    </row>
    <row r="24" spans="1:104">
      <c r="A24" s="203"/>
      <c r="B24" s="209"/>
      <c r="C24" s="210" t="s">
        <v>95</v>
      </c>
      <c r="D24" s="211"/>
      <c r="E24" s="212">
        <v>1</v>
      </c>
      <c r="F24" s="213"/>
      <c r="G24" s="214"/>
      <c r="M24" s="208" t="s">
        <v>95</v>
      </c>
      <c r="O24" s="195"/>
    </row>
    <row r="25" spans="1:104">
      <c r="A25" s="203"/>
      <c r="B25" s="209"/>
      <c r="C25" s="210" t="s">
        <v>89</v>
      </c>
      <c r="D25" s="211"/>
      <c r="E25" s="212">
        <v>1</v>
      </c>
      <c r="F25" s="213"/>
      <c r="G25" s="214"/>
      <c r="M25" s="235">
        <v>22.084027777777777</v>
      </c>
      <c r="O25" s="195"/>
    </row>
    <row r="26" spans="1:104">
      <c r="A26" s="203"/>
      <c r="B26" s="209"/>
      <c r="C26" s="210" t="s">
        <v>90</v>
      </c>
      <c r="D26" s="211"/>
      <c r="E26" s="212">
        <v>1</v>
      </c>
      <c r="F26" s="213"/>
      <c r="G26" s="214"/>
      <c r="M26" s="235">
        <v>22.125694444444445</v>
      </c>
      <c r="O26" s="195"/>
    </row>
    <row r="27" spans="1:104">
      <c r="A27" s="203"/>
      <c r="B27" s="209"/>
      <c r="C27" s="210" t="s">
        <v>91</v>
      </c>
      <c r="D27" s="211"/>
      <c r="E27" s="212">
        <v>1</v>
      </c>
      <c r="F27" s="213"/>
      <c r="G27" s="214"/>
      <c r="M27" s="235">
        <v>22.167361111111109</v>
      </c>
      <c r="O27" s="195"/>
    </row>
    <row r="28" spans="1:104">
      <c r="A28" s="203"/>
      <c r="B28" s="209"/>
      <c r="C28" s="210" t="s">
        <v>92</v>
      </c>
      <c r="D28" s="211"/>
      <c r="E28" s="212">
        <v>1</v>
      </c>
      <c r="F28" s="213"/>
      <c r="G28" s="214"/>
      <c r="M28" s="235">
        <v>22.250694444444445</v>
      </c>
      <c r="O28" s="195"/>
    </row>
    <row r="29" spans="1:104">
      <c r="A29" s="215"/>
      <c r="B29" s="216" t="s">
        <v>73</v>
      </c>
      <c r="C29" s="217" t="str">
        <f>CONCATENATE(B7," ",C7)</f>
        <v>M21 Elektromontáže</v>
      </c>
      <c r="D29" s="218"/>
      <c r="E29" s="219"/>
      <c r="F29" s="220"/>
      <c r="G29" s="221">
        <f>SUM(G7:G28)</f>
        <v>0</v>
      </c>
      <c r="O29" s="195">
        <v>4</v>
      </c>
      <c r="BA29" s="222">
        <f>SUM(BA7:BA28)</f>
        <v>0</v>
      </c>
      <c r="BB29" s="222">
        <f>SUM(BB7:BB28)</f>
        <v>0</v>
      </c>
      <c r="BC29" s="222">
        <f>SUM(BC7:BC28)</f>
        <v>0</v>
      </c>
      <c r="BD29" s="222">
        <f>SUM(BD7:BD28)</f>
        <v>0</v>
      </c>
      <c r="BE29" s="222">
        <f>SUM(BE7:BE28)</f>
        <v>0</v>
      </c>
    </row>
    <row r="30" spans="1:104">
      <c r="E30" s="167"/>
    </row>
    <row r="31" spans="1:104">
      <c r="E31" s="167"/>
    </row>
    <row r="32" spans="1:104">
      <c r="E32" s="167"/>
    </row>
    <row r="33" spans="5:5">
      <c r="E33" s="167"/>
    </row>
    <row r="34" spans="5:5">
      <c r="E34" s="167"/>
    </row>
    <row r="35" spans="5:5">
      <c r="E35" s="167"/>
    </row>
    <row r="36" spans="5:5">
      <c r="E36" s="167"/>
    </row>
    <row r="37" spans="5:5">
      <c r="E37" s="167"/>
    </row>
    <row r="38" spans="5:5">
      <c r="E38" s="167"/>
    </row>
    <row r="39" spans="5:5">
      <c r="E39" s="167"/>
    </row>
    <row r="40" spans="5:5">
      <c r="E40" s="167"/>
    </row>
    <row r="41" spans="5:5">
      <c r="E41" s="167"/>
    </row>
    <row r="42" spans="5:5">
      <c r="E42" s="167"/>
    </row>
    <row r="43" spans="5:5">
      <c r="E43" s="167"/>
    </row>
    <row r="44" spans="5:5">
      <c r="E44" s="167"/>
    </row>
    <row r="45" spans="5:5">
      <c r="E45" s="167"/>
    </row>
    <row r="46" spans="5:5">
      <c r="E46" s="167"/>
    </row>
    <row r="47" spans="5:5">
      <c r="E47" s="167"/>
    </row>
    <row r="48" spans="5:5">
      <c r="E48" s="167"/>
    </row>
    <row r="49" spans="1:7">
      <c r="E49" s="167"/>
    </row>
    <row r="50" spans="1:7">
      <c r="E50" s="167"/>
    </row>
    <row r="51" spans="1:7">
      <c r="E51" s="167"/>
    </row>
    <row r="52" spans="1:7">
      <c r="E52" s="167"/>
    </row>
    <row r="53" spans="1:7">
      <c r="A53" s="223"/>
      <c r="B53" s="223"/>
      <c r="C53" s="223"/>
      <c r="D53" s="223"/>
      <c r="E53" s="223"/>
      <c r="F53" s="223"/>
      <c r="G53" s="223"/>
    </row>
    <row r="54" spans="1:7">
      <c r="A54" s="223"/>
      <c r="B54" s="223"/>
      <c r="C54" s="223"/>
      <c r="D54" s="223"/>
      <c r="E54" s="223"/>
      <c r="F54" s="223"/>
      <c r="G54" s="223"/>
    </row>
    <row r="55" spans="1:7">
      <c r="A55" s="223"/>
      <c r="B55" s="223"/>
      <c r="C55" s="223"/>
      <c r="D55" s="223"/>
      <c r="E55" s="223"/>
      <c r="F55" s="223"/>
      <c r="G55" s="223"/>
    </row>
    <row r="56" spans="1:7">
      <c r="A56" s="223"/>
      <c r="B56" s="223"/>
      <c r="C56" s="223"/>
      <c r="D56" s="223"/>
      <c r="E56" s="223"/>
      <c r="F56" s="223"/>
      <c r="G56" s="223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E61" s="167"/>
    </row>
    <row r="62" spans="1:7">
      <c r="E62" s="167"/>
    </row>
    <row r="63" spans="1:7">
      <c r="E63" s="167"/>
    </row>
    <row r="64" spans="1:7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A88" s="224"/>
      <c r="B88" s="224"/>
    </row>
    <row r="89" spans="1:7">
      <c r="A89" s="223"/>
      <c r="B89" s="223"/>
      <c r="C89" s="226"/>
      <c r="D89" s="226"/>
      <c r="E89" s="227"/>
      <c r="F89" s="226"/>
      <c r="G89" s="228"/>
    </row>
    <row r="90" spans="1:7">
      <c r="A90" s="229"/>
      <c r="B90" s="229"/>
      <c r="C90" s="223"/>
      <c r="D90" s="223"/>
      <c r="E90" s="230"/>
      <c r="F90" s="223"/>
      <c r="G90" s="223"/>
    </row>
    <row r="91" spans="1:7">
      <c r="A91" s="223"/>
      <c r="B91" s="223"/>
      <c r="C91" s="223"/>
      <c r="D91" s="223"/>
      <c r="E91" s="230"/>
      <c r="F91" s="223"/>
      <c r="G91" s="223"/>
    </row>
    <row r="92" spans="1:7">
      <c r="A92" s="223"/>
      <c r="B92" s="223"/>
      <c r="C92" s="223"/>
      <c r="D92" s="223"/>
      <c r="E92" s="230"/>
      <c r="F92" s="223"/>
      <c r="G92" s="223"/>
    </row>
    <row r="93" spans="1:7">
      <c r="A93" s="223"/>
      <c r="B93" s="223"/>
      <c r="C93" s="223"/>
      <c r="D93" s="223"/>
      <c r="E93" s="230"/>
      <c r="F93" s="223"/>
      <c r="G93" s="223"/>
    </row>
    <row r="94" spans="1:7">
      <c r="A94" s="223"/>
      <c r="B94" s="223"/>
      <c r="C94" s="223"/>
      <c r="D94" s="223"/>
      <c r="E94" s="230"/>
      <c r="F94" s="223"/>
      <c r="G94" s="223"/>
    </row>
    <row r="95" spans="1:7">
      <c r="A95" s="223"/>
      <c r="B95" s="223"/>
      <c r="C95" s="223"/>
      <c r="D95" s="223"/>
      <c r="E95" s="230"/>
      <c r="F95" s="223"/>
      <c r="G95" s="223"/>
    </row>
    <row r="96" spans="1:7">
      <c r="A96" s="223"/>
      <c r="B96" s="223"/>
      <c r="C96" s="223"/>
      <c r="D96" s="223"/>
      <c r="E96" s="230"/>
      <c r="F96" s="223"/>
      <c r="G96" s="223"/>
    </row>
    <row r="97" spans="1:7">
      <c r="A97" s="223"/>
      <c r="B97" s="223"/>
      <c r="C97" s="223"/>
      <c r="D97" s="223"/>
      <c r="E97" s="230"/>
      <c r="F97" s="223"/>
      <c r="G97" s="223"/>
    </row>
    <row r="98" spans="1:7">
      <c r="A98" s="223"/>
      <c r="B98" s="223"/>
      <c r="C98" s="223"/>
      <c r="D98" s="223"/>
      <c r="E98" s="230"/>
      <c r="F98" s="223"/>
      <c r="G98" s="223"/>
    </row>
    <row r="99" spans="1:7">
      <c r="A99" s="223"/>
      <c r="B99" s="223"/>
      <c r="C99" s="223"/>
      <c r="D99" s="223"/>
      <c r="E99" s="230"/>
      <c r="F99" s="223"/>
      <c r="G99" s="223"/>
    </row>
    <row r="100" spans="1:7">
      <c r="A100" s="223"/>
      <c r="B100" s="223"/>
      <c r="C100" s="223"/>
      <c r="D100" s="223"/>
      <c r="E100" s="230"/>
      <c r="F100" s="223"/>
      <c r="G100" s="223"/>
    </row>
    <row r="101" spans="1:7">
      <c r="A101" s="223"/>
      <c r="B101" s="223"/>
      <c r="C101" s="223"/>
      <c r="D101" s="223"/>
      <c r="E101" s="230"/>
      <c r="F101" s="223"/>
      <c r="G101" s="223"/>
    </row>
    <row r="102" spans="1:7">
      <c r="A102" s="223"/>
      <c r="B102" s="223"/>
      <c r="C102" s="223"/>
      <c r="D102" s="223"/>
      <c r="E102" s="230"/>
      <c r="F102" s="223"/>
      <c r="G102" s="223"/>
    </row>
  </sheetData>
  <mergeCells count="22">
    <mergeCell ref="C27:D27"/>
    <mergeCell ref="C28:D28"/>
    <mergeCell ref="C20:D20"/>
    <mergeCell ref="C21:D21"/>
    <mergeCell ref="C23:G23"/>
    <mergeCell ref="C24:D24"/>
    <mergeCell ref="C25:D25"/>
    <mergeCell ref="C26:D26"/>
    <mergeCell ref="C13:D13"/>
    <mergeCell ref="C14:D14"/>
    <mergeCell ref="C16:G16"/>
    <mergeCell ref="C17:D17"/>
    <mergeCell ref="C18:D18"/>
    <mergeCell ref="C19:D19"/>
    <mergeCell ref="A1:G1"/>
    <mergeCell ref="A3:B3"/>
    <mergeCell ref="A4:B4"/>
    <mergeCell ref="E4:G4"/>
    <mergeCell ref="C9:G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2017-09-26T11:25:17Z</dcterms:created>
  <dcterms:modified xsi:type="dcterms:W3CDTF">2017-09-26T11:25:46Z</dcterms:modified>
</cp:coreProperties>
</file>