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 defaultThemeVersion="124226"/>
  <bookViews>
    <workbookView xWindow="3120" yWindow="3120" windowWidth="17550" windowHeight="13800" activeTab="0"/>
  </bookViews>
  <sheets>
    <sheet name="Rekapitulace" sheetId="2" r:id="rId1"/>
    <sheet name="1" sheetId="1" r:id="rId2"/>
    <sheet name="2" sheetId="9" r:id="rId3"/>
    <sheet name="3" sheetId="10" r:id="rId4"/>
    <sheet name="4" sheetId="11" r:id="rId5"/>
    <sheet name="5" sheetId="12" r:id="rId6"/>
  </sheets>
  <externalReferences>
    <externalReference r:id="rId9"/>
    <externalReference r:id="rId10"/>
  </externalReferences>
  <definedNames>
    <definedName name="a" localSheetId="2">#REF!</definedName>
    <definedName name="a">#REF!</definedName>
    <definedName name="AL_obvodový_plášť" localSheetId="2">#REF!</definedName>
    <definedName name="AL_obvodový_plášť">#REF!</definedName>
    <definedName name="asd" localSheetId="2">#REF!</definedName>
    <definedName name="asd">#REF!</definedName>
    <definedName name="eč" localSheetId="2">#REF!</definedName>
    <definedName name="eč">#REF!</definedName>
    <definedName name="Izolace_akustické" localSheetId="2">#REF!</definedName>
    <definedName name="Izolace_akustické">#REF!</definedName>
    <definedName name="Izolace_proti_vodě" localSheetId="2">#REF!</definedName>
    <definedName name="Izolace_proti_vodě">#REF!</definedName>
    <definedName name="Komunikace" localSheetId="2">#REF!</definedName>
    <definedName name="Komunikace">#REF!</definedName>
    <definedName name="Konstrukce_klempířské" localSheetId="2">#REF!</definedName>
    <definedName name="Konstrukce_klempířské">#REF!</definedName>
    <definedName name="Konstrukce_tesařské" localSheetId="2">#REF!</definedName>
    <definedName name="Konstrukce_tesařské">#REF!</definedName>
    <definedName name="Konstrukce_truhlářské" localSheetId="2">#REF!</definedName>
    <definedName name="Konstrukce_truhlářské">#REF!</definedName>
    <definedName name="Kovové_stavební_doplňkové_konstrukce" localSheetId="2">#REF!</definedName>
    <definedName name="Kovové_stavební_doplňkové_konstrukce">#REF!</definedName>
    <definedName name="KSDK" localSheetId="2">#REF!</definedName>
    <definedName name="KSDK">#REF!</definedName>
    <definedName name="Malby__tapety__nátěry__nástřiky" localSheetId="2">#REF!</definedName>
    <definedName name="Malby__tapety__nátěry__nástřiky">#REF!</definedName>
    <definedName name="Obklady_keramické" localSheetId="2">#REF!</definedName>
    <definedName name="Obklady_keramické">#REF!</definedName>
    <definedName name="Ostatní_výrobky" localSheetId="2">#REF!</definedName>
    <definedName name="Ostatní_výrobky">#REF!</definedName>
    <definedName name="Podhl" localSheetId="2">#REF!</definedName>
    <definedName name="Podhl">#REF!</definedName>
    <definedName name="Podhledy" localSheetId="2">#REF!</definedName>
    <definedName name="Podhledy">#REF!</definedName>
    <definedName name="REKAPITULACE" localSheetId="2">#REF!</definedName>
    <definedName name="REKAPITULACE">#REF!</definedName>
    <definedName name="Sádrokartonové_konstrukce" localSheetId="2">#REF!</definedName>
    <definedName name="Sádrokartonové_konstrukce">#REF!</definedName>
    <definedName name="Vodorovné_konstrukce" localSheetId="2">#REF!</definedName>
    <definedName name="Vodorovné_konstrukce">#REF!</definedName>
    <definedName name="Základy" localSheetId="2">#REF!</definedName>
    <definedName name="Základy">#REF!</definedName>
    <definedName name="Zemní_práce" localSheetId="2">#REF!</definedName>
    <definedName name="Zemní_práce">#REF!</definedName>
    <definedName name="_xlnm.Print_Titles" localSheetId="1">'1'!$1:$2</definedName>
    <definedName name="_xlnm.Print_Titles" localSheetId="2">'2'!$1:$2</definedName>
    <definedName name="_xlnm.Print_Titles" localSheetId="3">'3'!$1:$2</definedName>
    <definedName name="_xlnm.Print_Titles" localSheetId="4">'4'!$1:$2</definedName>
    <definedName name="_xlnm.Print_Titles" localSheetId="5">'5'!$1:$2</definedName>
  </definedNames>
  <calcPr calcId="191029"/>
  <extLst/>
</workbook>
</file>

<file path=xl/sharedStrings.xml><?xml version="1.0" encoding="utf-8"?>
<sst xmlns="http://schemas.openxmlformats.org/spreadsheetml/2006/main" count="291" uniqueCount="153">
  <si>
    <t>Číselné zatřídění</t>
  </si>
  <si>
    <t>Popis položky</t>
  </si>
  <si>
    <t>Měrná jednotka</t>
  </si>
  <si>
    <t>ks</t>
  </si>
  <si>
    <t>REKAPITULACE POLOŽKOVÉHO ROZPOČTU</t>
  </si>
  <si>
    <t>Stavba:</t>
  </si>
  <si>
    <t>Objekt:</t>
  </si>
  <si>
    <t>Objednatel:</t>
  </si>
  <si>
    <t>Zhotovitel:</t>
  </si>
  <si>
    <t>Datum:</t>
  </si>
  <si>
    <t>Kód</t>
  </si>
  <si>
    <t>Popis</t>
  </si>
  <si>
    <t>Cena celkem</t>
  </si>
  <si>
    <t>A</t>
  </si>
  <si>
    <t>B</t>
  </si>
  <si>
    <t>C</t>
  </si>
  <si>
    <t>D</t>
  </si>
  <si>
    <t>E</t>
  </si>
  <si>
    <t>Počet
celkem</t>
  </si>
  <si>
    <t>Číslo položky</t>
  </si>
  <si>
    <t>Jednotková cena v Kč</t>
  </si>
  <si>
    <t>Celková              cena v Kč</t>
  </si>
  <si>
    <t>Cena celkem za oddíl</t>
  </si>
  <si>
    <t>Celkem bez DPH</t>
  </si>
  <si>
    <t>A.001</t>
  </si>
  <si>
    <t>A.002</t>
  </si>
  <si>
    <t>A.003</t>
  </si>
  <si>
    <t>A.004</t>
  </si>
  <si>
    <t>A.005</t>
  </si>
  <si>
    <t>A.006</t>
  </si>
  <si>
    <t>A.007</t>
  </si>
  <si>
    <t>A.008</t>
  </si>
  <si>
    <t>A.009</t>
  </si>
  <si>
    <t>A.010</t>
  </si>
  <si>
    <t>A.011</t>
  </si>
  <si>
    <t>A.012</t>
  </si>
  <si>
    <t xml:space="preserve"> </t>
  </si>
  <si>
    <t>B.001</t>
  </si>
  <si>
    <t>B.002</t>
  </si>
  <si>
    <t>B.003</t>
  </si>
  <si>
    <t>B.004</t>
  </si>
  <si>
    <t>B.005</t>
  </si>
  <si>
    <t>B.006</t>
  </si>
  <si>
    <t>B.007</t>
  </si>
  <si>
    <t>C.001</t>
  </si>
  <si>
    <t>C.002</t>
  </si>
  <si>
    <t>C.003</t>
  </si>
  <si>
    <t>C.004</t>
  </si>
  <si>
    <t>C.005</t>
  </si>
  <si>
    <t>C.006</t>
  </si>
  <si>
    <t>C.007</t>
  </si>
  <si>
    <t>D.001</t>
  </si>
  <si>
    <t>E.001</t>
  </si>
  <si>
    <t>E.002</t>
  </si>
  <si>
    <t>E.003</t>
  </si>
  <si>
    <t>E.004</t>
  </si>
  <si>
    <t>E.005</t>
  </si>
  <si>
    <t>E.006</t>
  </si>
  <si>
    <t>Zemní práce</t>
  </si>
  <si>
    <r>
      <t xml:space="preserve">Odvoz, likvidace suti
</t>
    </r>
    <r>
      <rPr>
        <i/>
        <sz val="12"/>
        <rFont val="Times New Roman"/>
        <family val="1"/>
      </rPr>
      <t>Odhad pro lokalitu na základě délky tras</t>
    </r>
  </si>
  <si>
    <t>m3</t>
  </si>
  <si>
    <t>m</t>
  </si>
  <si>
    <t>t</t>
  </si>
  <si>
    <t>Silnoproud - montáž</t>
  </si>
  <si>
    <t>Silnoproud - specifikace</t>
  </si>
  <si>
    <t>Nátěry</t>
  </si>
  <si>
    <r>
      <t xml:space="preserve">Geodetické zaměření
</t>
    </r>
    <r>
      <rPr>
        <i/>
        <sz val="12"/>
        <rFont val="Times New Roman"/>
        <family val="1"/>
      </rPr>
      <t>zaměření provedeného SO</t>
    </r>
  </si>
  <si>
    <t>hod</t>
  </si>
  <si>
    <r>
      <t xml:space="preserve">Montážní mechanismy
</t>
    </r>
    <r>
      <rPr>
        <i/>
        <sz val="12"/>
        <rFont val="Times New Roman"/>
        <family val="1"/>
      </rPr>
      <t>obecné požadavky na pomocnou mechanizaci</t>
    </r>
  </si>
  <si>
    <r>
      <t xml:space="preserve">Práce v HZS
</t>
    </r>
    <r>
      <rPr>
        <i/>
        <sz val="12"/>
        <rFont val="Times New Roman"/>
        <family val="1"/>
      </rPr>
      <t>objem HZS dle rozsahu díla</t>
    </r>
  </si>
  <si>
    <r>
      <t xml:space="preserve">Výchozí revize dle ČSN        
</t>
    </r>
    <r>
      <rPr>
        <i/>
        <sz val="12"/>
        <rFont val="Times New Roman"/>
        <family val="1"/>
      </rPr>
      <t>výchozí revize dle podmínek TZ</t>
    </r>
  </si>
  <si>
    <t>Ostatní</t>
  </si>
  <si>
    <t>Trafostanice</t>
  </si>
  <si>
    <t>bod</t>
  </si>
  <si>
    <r>
      <t xml:space="preserve">Zemnící pásek FeZn 30x4
</t>
    </r>
    <r>
      <rPr>
        <i/>
        <sz val="12"/>
        <rFont val="Times New Roman"/>
        <family val="1"/>
      </rPr>
      <t>Uložení do výkopů</t>
    </r>
  </si>
  <si>
    <t>m2</t>
  </si>
  <si>
    <r>
      <t xml:space="preserve">Svorka křížová pro pásek FeZn 30x4
</t>
    </r>
    <r>
      <rPr>
        <i/>
        <sz val="12"/>
        <rFont val="Times New Roman"/>
        <family val="1"/>
      </rPr>
      <t>spojování uzemnění TS</t>
    </r>
  </si>
  <si>
    <r>
      <t xml:space="preserve">Propoje NN - kabely AYKY 3x240+120
</t>
    </r>
    <r>
      <rPr>
        <i/>
        <sz val="12"/>
        <rFont val="Times New Roman"/>
        <family val="1"/>
      </rPr>
      <t>kabely vedeny volně a na příchytkách</t>
    </r>
  </si>
  <si>
    <r>
      <t xml:space="preserve">Propoje VN - kabely 22-CXEKCY 1x35
</t>
    </r>
    <r>
      <rPr>
        <i/>
        <sz val="12"/>
        <rFont val="Times New Roman"/>
        <family val="1"/>
      </rPr>
      <t>Kabely vedeny volně a na příchytkách</t>
    </r>
  </si>
  <si>
    <t>sada</t>
  </si>
  <si>
    <r>
      <t xml:space="preserve">Nátěry TS
</t>
    </r>
    <r>
      <rPr>
        <i/>
        <sz val="12"/>
        <rFont val="Times New Roman"/>
        <family val="1"/>
      </rPr>
      <t>TS bude dodána v barevném provedení dle specifikace investora, cena zahrnuta v oddílu C</t>
    </r>
  </si>
  <si>
    <r>
      <t xml:space="preserve">Místní provozní předpis TS
</t>
    </r>
    <r>
      <rPr>
        <i/>
        <sz val="12"/>
        <rFont val="Times New Roman"/>
        <family val="1"/>
      </rPr>
      <t>MPP dle směrnic distributora</t>
    </r>
  </si>
  <si>
    <t>B.008</t>
  </si>
  <si>
    <r>
      <t xml:space="preserve">Kabelové příchytky pro průměry 8-35 mm
</t>
    </r>
    <r>
      <rPr>
        <i/>
        <sz val="12"/>
        <rFont val="Times New Roman"/>
        <family val="1"/>
      </rPr>
      <t>příchytky pro svislé a zavěšené vedení kabeláže v TS</t>
    </r>
  </si>
  <si>
    <t>C.008</t>
  </si>
  <si>
    <r>
      <t xml:space="preserve">Jeřáb pro usazení TS
</t>
    </r>
    <r>
      <rPr>
        <i/>
        <sz val="12"/>
        <rFont val="Times New Roman"/>
        <family val="1"/>
      </rPr>
      <t>zajištění jeřábu pro osazení TS do připraveného základového lože</t>
    </r>
  </si>
  <si>
    <t>Dokumentace skutečného provedení stavby</t>
  </si>
  <si>
    <t>E.007</t>
  </si>
  <si>
    <t>E.008</t>
  </si>
  <si>
    <t>Placená součinnost správce DS</t>
  </si>
  <si>
    <t>E.009</t>
  </si>
  <si>
    <r>
      <t xml:space="preserve">Geotechnické zkoušky, posudky
</t>
    </r>
    <r>
      <rPr>
        <i/>
        <sz val="12"/>
        <rFont val="Times New Roman"/>
        <family val="1"/>
      </rPr>
      <t>posouzení výkopku z hlediska vhodnosti pro opětovný zásyp, posouzení únosnosti zeminy z hlediska osazení TS</t>
    </r>
  </si>
  <si>
    <t xml:space="preserve">ELEKTRO-PROJEKCE s.r.o. </t>
  </si>
  <si>
    <t>Číslo zakázky</t>
  </si>
  <si>
    <r>
      <t xml:space="preserve">Vytyčení rozsahu SO
</t>
    </r>
    <r>
      <rPr>
        <i/>
        <sz val="12"/>
        <rFont val="Times New Roman"/>
        <family val="1"/>
      </rPr>
      <t>viz C4. Katastrální situace</t>
    </r>
  </si>
  <si>
    <r>
      <t xml:space="preserve">Výkop rýhy v zemině tř.3, včetně výkopu jámy pro TS
</t>
    </r>
    <r>
      <rPr>
        <i/>
        <sz val="12"/>
        <rFont val="Times New Roman"/>
        <family val="1"/>
      </rPr>
      <t xml:space="preserve">"viz v.č. C.3,včetně posouzení a příplatku za lepivost. 60% zemina 3; </t>
    </r>
  </si>
  <si>
    <t>A.013</t>
  </si>
  <si>
    <r>
      <t xml:space="preserve">Zřízení  lože TS ze štěrkopísku a štěrku (přesná spec. dle výrobce TS)
</t>
    </r>
    <r>
      <rPr>
        <i/>
        <sz val="12"/>
        <rFont val="Times New Roman"/>
        <family val="1"/>
      </rPr>
      <t>viz TZ, viz. specifikace TS</t>
    </r>
  </si>
  <si>
    <r>
      <t xml:space="preserve">Výkop rýhy v zemině tř.4, včetně výkopu jámy pro TS
</t>
    </r>
    <r>
      <rPr>
        <i/>
        <sz val="12"/>
        <rFont val="Times New Roman"/>
        <family val="1"/>
      </rPr>
      <t>"viz v.č. C.3,včetně posouzení a příplatku za lepivost. 40% zemina 4;</t>
    </r>
  </si>
  <si>
    <r>
      <t xml:space="preserve">Manipulace s výkopkem, uložení zeminy na mezideponii
</t>
    </r>
    <r>
      <rPr>
        <i/>
        <sz val="12"/>
        <rFont val="Times New Roman"/>
        <family val="1"/>
      </rPr>
      <t xml:space="preserve">"výkopek pro OZ, viz pol. Č. A.002 + A. 003 </t>
    </r>
  </si>
  <si>
    <r>
      <t xml:space="preserve">Manipulace s výkopkem, ukložení zeminy skládce
</t>
    </r>
    <r>
      <rPr>
        <i/>
        <sz val="12"/>
        <rFont val="Times New Roman"/>
        <family val="1"/>
      </rPr>
      <t>"výkopek nevyužitý pro opětovný zásyp, viz pol. Č.A.002+A.003-A.006</t>
    </r>
  </si>
  <si>
    <r>
      <t xml:space="preserve">Zához kabelové rýhy v zemině třídy 3
</t>
    </r>
    <r>
      <rPr>
        <i/>
        <sz val="12"/>
        <rFont val="Times New Roman"/>
        <family val="1"/>
      </rPr>
      <t>Viz. Položka A.006</t>
    </r>
  </si>
  <si>
    <r>
      <t xml:space="preserve">Zához kabelové rýhy v zemině třídy 4
</t>
    </r>
    <r>
      <rPr>
        <i/>
        <sz val="12"/>
        <rFont val="Times New Roman"/>
        <family val="1"/>
      </rPr>
      <t>Viz. Položka A.006</t>
    </r>
  </si>
  <si>
    <r>
      <t xml:space="preserve">Hutnění záhohu po vrstvách do 20cm
</t>
    </r>
    <r>
      <rPr>
        <i/>
        <sz val="12"/>
        <rFont val="Times New Roman"/>
        <family val="1"/>
      </rPr>
      <t>"viz p.č. A.010 a A.011</t>
    </r>
  </si>
  <si>
    <t>Poznámka</t>
  </si>
  <si>
    <r>
      <t xml:space="preserve">Rozvaděč VN
</t>
    </r>
    <r>
      <rPr>
        <i/>
        <sz val="12"/>
        <rFont val="Times New Roman"/>
        <family val="1"/>
      </rPr>
      <t xml:space="preserve">není dodávkou této PD - dodává ČEZ, zde pouze pro koordinaci  </t>
    </r>
  </si>
  <si>
    <r>
      <rPr>
        <b/>
        <sz val="12"/>
        <rFont val="Times New Roman"/>
        <family val="1"/>
      </rPr>
      <t>Rozvaděč NN (R-H)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Komplet </t>
    </r>
    <r>
      <rPr>
        <b/>
        <i/>
        <sz val="12"/>
        <rFont val="Times New Roman"/>
        <family val="1"/>
      </rPr>
      <t>montáž,</t>
    </r>
    <r>
      <rPr>
        <i/>
        <sz val="12"/>
        <rFont val="Times New Roman"/>
        <family val="1"/>
      </rPr>
      <t xml:space="preserve">  dle v.č. D.2.2 Trafostanice</t>
    </r>
  </si>
  <si>
    <t>A.014</t>
  </si>
  <si>
    <r>
      <t xml:space="preserve">Konečná úprava terénu ve volném terénu
</t>
    </r>
    <r>
      <rPr>
        <i/>
        <sz val="12"/>
        <rFont val="Times New Roman"/>
        <family val="1"/>
      </rPr>
      <t>urovnání, osetí, případně vrácení drnů</t>
    </r>
  </si>
  <si>
    <t>Svorka uzemnění  SS nerez spojovací pro pásek FeZn 30x4</t>
  </si>
  <si>
    <t>B.009</t>
  </si>
  <si>
    <t>kmpl</t>
  </si>
  <si>
    <r>
      <t>Rozvaděč NN (R-H)</t>
    </r>
    <r>
      <rPr>
        <i/>
        <sz val="12"/>
        <rFont val="Times New Roman"/>
        <family val="1"/>
      </rPr>
      <t xml:space="preserve">
komplet, dle v.č. D.2.2 Trafostanice</t>
    </r>
  </si>
  <si>
    <r>
      <t xml:space="preserve">Koncovky kabelové vnitřní VN
</t>
    </r>
    <r>
      <rPr>
        <i/>
        <sz val="12"/>
        <rFont val="Times New Roman"/>
        <family val="1"/>
      </rPr>
      <t>sada = 3ks jednotlivých koncovek, 1 sada uzpůsobená pro R-VN, druhá pro trafo,
přesná spec. Viz D.2.2 Trafostanice</t>
    </r>
  </si>
  <si>
    <t>Montáž zemnící tyče se svorkou, délka 2m, provedení FeZn</t>
  </si>
  <si>
    <t>B.011</t>
  </si>
  <si>
    <t>Zemnící tyč se svorkou, délka 2m, provedení FeZn</t>
  </si>
  <si>
    <t>B.012</t>
  </si>
  <si>
    <t>B.013</t>
  </si>
  <si>
    <t>B.014</t>
  </si>
  <si>
    <t>C.009</t>
  </si>
  <si>
    <t>C.010</t>
  </si>
  <si>
    <t>C.011</t>
  </si>
  <si>
    <t>C.012</t>
  </si>
  <si>
    <t>C.013</t>
  </si>
  <si>
    <t>C.014</t>
  </si>
  <si>
    <t>Ucpávky pro utěsnění chrániček a zemních prosstupů</t>
  </si>
  <si>
    <t xml:space="preserve">Utěsnění chrániček, zemních prostupů. </t>
  </si>
  <si>
    <t>DS Rooseveltova - trafostanice</t>
  </si>
  <si>
    <t>20_505</t>
  </si>
  <si>
    <t>Městský úřad Krnov</t>
  </si>
  <si>
    <t xml:space="preserve">Hlavní náměstí 96/1, 794 01  Krnov </t>
  </si>
  <si>
    <t>1. máje 670/128</t>
  </si>
  <si>
    <t>E.010</t>
  </si>
  <si>
    <t>Vykácení dřeviny do D20, včetně odstranění pařezu a začištění terénu</t>
  </si>
  <si>
    <t>Odstranění komunikace, vč. Podkladových vrstev, nad i mimo výkop</t>
  </si>
  <si>
    <t>Oprava komunikace, vč. Podkladových vrstev, nad i mimo výkop</t>
  </si>
  <si>
    <t>A.004a</t>
  </si>
  <si>
    <r>
      <t xml:space="preserve">Montáž kabelů AYKY do 4x240 (včetně) 
</t>
    </r>
    <r>
      <rPr>
        <i/>
        <sz val="12"/>
        <rFont val="Times New Roman"/>
        <family val="1"/>
      </rPr>
      <t xml:space="preserve">viz situace, viz v.č. C.3 a D.2.2 Trafostanice, do chrániček, vč. Ukončení v rozvaděčích </t>
    </r>
  </si>
  <si>
    <r>
      <t xml:space="preserve">Montáž trubek ochranných plastových tuhých D do 160 mm uložených volně
</t>
    </r>
    <r>
      <rPr>
        <i/>
        <sz val="12"/>
        <rFont val="Times New Roman"/>
        <family val="1"/>
      </rPr>
      <t>viz situace, ( DVK, DVR 160 )</t>
    </r>
  </si>
  <si>
    <t>Montáž zemní spojky kabelů do průřezu 240mm2
kabelová spojka pro kabel AYKY 3x 240+120</t>
  </si>
  <si>
    <t>Svorka uzemnění  nerez spojovací pro pásek FeZn 30x4</t>
  </si>
  <si>
    <r>
      <t xml:space="preserve">Trubka elektroinstalační DVK 160
</t>
    </r>
    <r>
      <rPr>
        <i/>
        <sz val="12"/>
        <rFont val="Times New Roman"/>
        <family val="1"/>
      </rPr>
      <t>venktvní trasa kabelu NN, viz situace C.3,viz řery kabelovou trasou</t>
    </r>
  </si>
  <si>
    <r>
      <t xml:space="preserve">Kabel NN - AYKY-J 3x240+120
</t>
    </r>
    <r>
      <rPr>
        <i/>
        <sz val="12"/>
        <rFont val="Times New Roman"/>
        <family val="1"/>
      </rPr>
      <t>včetně 5% rezervy na prořez</t>
    </r>
  </si>
  <si>
    <r>
      <t xml:space="preserve">Zemní spojka kabelů do průřezu 240mm2
</t>
    </r>
    <r>
      <rPr>
        <i/>
        <sz val="12"/>
        <rFont val="Times New Roman"/>
        <family val="1"/>
      </rPr>
      <t>kabelová spojka pro kabel AYKY - sada</t>
    </r>
  </si>
  <si>
    <t>09/2020</t>
  </si>
  <si>
    <r>
      <t xml:space="preserve">Zřízení  kabelového lože z písku, včetně krytí výstražnou fólií 
</t>
    </r>
    <r>
      <rPr>
        <i/>
        <sz val="12"/>
        <rFont val="Times New Roman"/>
        <family val="1"/>
      </rPr>
      <t>viz výkres. Č. C.3</t>
    </r>
  </si>
  <si>
    <t xml:space="preserve">Obetonávka C12/15, včetně krytí výstražnou fólií </t>
  </si>
  <si>
    <t>Pokyny k nacenění:
Nacenění se provádí na dodávku komplexního díla v souladu s projektovou dokumentací, tzn. Položky výkazu odpovídají PD, například SADA na VN je pro trojsvazek, SADA na NN je pro 4-5 vodičů (dle soustavy NN). Položky také obsahují podružný materiál potřebný k provedení díla, není-li tento vykázán samostatnou položkou. Položky VRN včetně výrobní dokumentace či zařízení staveniště jsou v režii zhotovitele a musí být zohledněny v celkovém nacenění položek stavby.</t>
  </si>
  <si>
    <r>
      <rPr>
        <b/>
        <sz val="12"/>
        <rFont val="Times New Roman"/>
        <family val="1"/>
      </rPr>
      <t>Trafostanice - komplexní dodávka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Součástí dodávky TS jsou
1.1. betonový kiosek   
1.2. SUCHÝ transformátor s hlučností DO LIMITU HLUKOVÉ STUDIE a tlumiči vibrací  
1.3. vnitřní elektroinstalace a vnitřní uzemnění trafostanice , včetně zemnících průchodek  
1.4. skříň fakturačního měření USM  
1.5. montáž dodávané technologie, průvodní dokumentace k dodávané technologii     
1.6. OPP: dielektrický koberec, boty, rukavice, výstražné tabulky
1.7. doprava na místo určení s asistencí u vykládky a montáží, ale bez zajištění jeřábu 
 </t>
    </r>
    <r>
      <rPr>
        <b/>
        <i/>
        <sz val="12"/>
        <rFont val="Times New Roman"/>
        <family val="1"/>
      </rPr>
      <t xml:space="preserve">cena uvedena za komplet v oddílu C </t>
    </r>
    <r>
      <rPr>
        <i/>
        <sz val="12"/>
        <rFont val="Times New Roman"/>
        <family val="1"/>
      </rPr>
      <t>(zde pouze pro koordinaci)</t>
    </r>
  </si>
  <si>
    <r>
      <t xml:space="preserve">Trafostanice - komplexní dodávka
</t>
    </r>
    <r>
      <rPr>
        <i/>
        <sz val="12"/>
        <rFont val="Times New Roman"/>
        <family val="1"/>
      </rPr>
      <t>Součástí dodávky TS jsou
1.1. betonový kiosek   
1.2. SUCHÝ transformátor s hlučností do limitu hlukové studie a tlumiči vibrací  (viz. TZ + D2.2 Trafostanice
1.3. vnitřní elektroinstalace a vnitřní uzemnění trafostanice   
1.4. skříň fakturačního měření USM  
1.5. montáž dodávané technologie, průvodní dokumentace k dodávané technologii     
1.6. OPP: dielektrický koberec, boty, rukavice, výstražné tabulky
1.7. doprava na místo určení s asistencí u vykládky a montáží, ale bez zajištění jeřábu 
 detaily viz v.č. D2.2 Trafostanice
Pozor zejména na certifikaci dle podmínek distributora</t>
    </r>
  </si>
  <si>
    <t>A.015</t>
  </si>
  <si>
    <r>
      <t xml:space="preserve">Zhotovení okapového chodníku z dlažby velkoformátové 50x50x5cm, včetně podkladových vrstev
</t>
    </r>
    <r>
      <rPr>
        <i/>
        <sz val="12"/>
        <rFont val="Times New Roman"/>
        <family val="1"/>
      </rPr>
      <t>zhotovení dle možnosí terénu v okolí 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</si>
</sst>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</numFmts>
  <fonts count="24">
    <font>
      <sz val="12"/>
      <name val="Times New Roman CE"/>
      <family val="2"/>
    </font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i/>
      <sz val="12"/>
      <name val="Times New Roman"/>
      <family val="1"/>
    </font>
    <font>
      <sz val="8"/>
      <name val="Times New Roman CE"/>
      <family val="2"/>
    </font>
  </fonts>
  <fills count="5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hair">
        <color theme="0" tint="-0.149959996342659"/>
      </right>
      <top style="thick"/>
      <bottom style="thick"/>
    </border>
    <border>
      <left style="hair">
        <color theme="0" tint="-0.149959996342659"/>
      </left>
      <right style="thick"/>
      <top style="thick"/>
      <bottom style="thick"/>
    </border>
    <border>
      <left style="thick"/>
      <right style="hair">
        <color theme="0" tint="-0.149959996342659"/>
      </right>
      <top style="medium"/>
      <bottom style="medium"/>
    </border>
    <border>
      <left style="hair">
        <color theme="0" tint="-0.149959996342659"/>
      </left>
      <right style="hair">
        <color theme="0" tint="-0.149959996342659"/>
      </right>
      <top style="medium"/>
      <bottom style="medium"/>
    </border>
    <border>
      <left style="hair">
        <color theme="0" tint="-0.149959996342659"/>
      </left>
      <right style="thick"/>
      <top style="medium"/>
      <bottom style="medium"/>
    </border>
    <border>
      <left style="thick"/>
      <right style="hair">
        <color theme="0" tint="-0.149959996342659"/>
      </right>
      <top style="medium"/>
      <bottom style="thick"/>
    </border>
    <border>
      <left style="hair">
        <color theme="0" tint="-0.149959996342659"/>
      </left>
      <right style="hair">
        <color theme="0" tint="-0.149959996342659"/>
      </right>
      <top style="medium"/>
      <bottom style="thick"/>
    </border>
    <border>
      <left style="hair">
        <color theme="0" tint="-0.149959996342659"/>
      </left>
      <right/>
      <top style="medium"/>
      <bottom style="thick"/>
    </border>
    <border>
      <left style="hair">
        <color theme="0" tint="-0.149959996342659"/>
      </left>
      <right style="thick"/>
      <top style="medium"/>
      <bottom style="thick"/>
    </border>
    <border>
      <left style="thick"/>
      <right style="hair">
        <color theme="0" tint="-0.149959996342659"/>
      </right>
      <top/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/>
      <bottom style="hair">
        <color theme="0" tint="-0.149959996342659"/>
      </bottom>
    </border>
    <border>
      <left style="hair">
        <color theme="0" tint="-0.149959996342659"/>
      </left>
      <right style="thick"/>
      <top/>
      <bottom style="hair">
        <color theme="0" tint="-0.149959996342659"/>
      </bottom>
    </border>
    <border>
      <left style="thick"/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 style="thick"/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/>
    </border>
    <border>
      <left style="thick"/>
      <right style="hair">
        <color theme="0" tint="-0.149959996342659"/>
      </right>
      <top style="hair">
        <color theme="0" tint="-0.149959996342659"/>
      </top>
      <bottom style="thick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thick"/>
    </border>
    <border>
      <left style="hair">
        <color theme="0" tint="-0.149959996342659"/>
      </left>
      <right style="thick"/>
      <top style="hair">
        <color theme="0" tint="-0.149959996342659"/>
      </top>
      <bottom style="thick"/>
    </border>
    <border>
      <left style="hair">
        <color theme="0" tint="-0.149959996342659"/>
      </left>
      <right style="hair">
        <color theme="0" tint="-0.149959996342659"/>
      </right>
      <top/>
      <bottom/>
    </border>
    <border>
      <left style="hair">
        <color theme="0" tint="-0.149959996342659"/>
      </left>
      <right style="thick"/>
      <top style="hair">
        <color theme="0" tint="-0.149959996342659"/>
      </top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2" borderId="0">
      <alignment horizontal="left"/>
      <protection/>
    </xf>
    <xf numFmtId="0" fontId="7" fillId="3" borderId="0">
      <alignment/>
      <protection/>
    </xf>
    <xf numFmtId="0" fontId="2" fillId="0" borderId="0" applyProtection="0">
      <alignment/>
    </xf>
    <xf numFmtId="0" fontId="6" fillId="0" borderId="0">
      <alignment/>
      <protection/>
    </xf>
    <xf numFmtId="164" fontId="8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</cellStyleXfs>
  <cellXfs count="107">
    <xf numFmtId="0" fontId="0" fillId="0" borderId="0" xfId="0"/>
    <xf numFmtId="0" fontId="10" fillId="0" borderId="0" xfId="34" applyFont="1" applyBorder="1">
      <alignment/>
      <protection/>
    </xf>
    <xf numFmtId="0" fontId="15" fillId="4" borderId="0" xfId="0" applyFont="1" applyFill="1" applyBorder="1" applyAlignment="1" applyProtection="1">
      <alignment horizontal="left"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164" fontId="10" fillId="0" borderId="0" xfId="34" applyNumberFormat="1" applyFont="1" applyBorder="1">
      <alignment/>
      <protection/>
    </xf>
    <xf numFmtId="165" fontId="10" fillId="0" borderId="0" xfId="34" applyNumberFormat="1" applyFont="1" applyBorder="1" applyAlignment="1">
      <alignment horizontal="center"/>
      <protection/>
    </xf>
    <xf numFmtId="0" fontId="19" fillId="0" borderId="0" xfId="0" applyFont="1"/>
    <xf numFmtId="0" fontId="0" fillId="0" borderId="0" xfId="0" applyFont="1"/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2" xfId="0" applyBorder="1"/>
    <xf numFmtId="0" fontId="19" fillId="0" borderId="2" xfId="0" applyFont="1" applyBorder="1"/>
    <xf numFmtId="0" fontId="7" fillId="4" borderId="0" xfId="0" applyFont="1" applyFill="1" applyBorder="1" applyAlignment="1" applyProtection="1">
      <alignment horizontal="left"/>
      <protection/>
    </xf>
    <xf numFmtId="0" fontId="15" fillId="4" borderId="3" xfId="0" applyFont="1" applyFill="1" applyBorder="1" applyAlignment="1" applyProtection="1">
      <alignment horizontal="left"/>
      <protection/>
    </xf>
    <xf numFmtId="5" fontId="8" fillId="0" borderId="3" xfId="0" applyNumberFormat="1" applyFont="1" applyBorder="1" applyAlignment="1" applyProtection="1">
      <alignment horizontal="right" vertical="center"/>
      <protection/>
    </xf>
    <xf numFmtId="5" fontId="21" fillId="0" borderId="3" xfId="0" applyNumberFormat="1" applyFont="1" applyBorder="1" applyAlignment="1" applyProtection="1">
      <alignment horizontal="right" vertical="center"/>
      <protection/>
    </xf>
    <xf numFmtId="0" fontId="2" fillId="4" borderId="0" xfId="0" applyFont="1" applyFill="1" applyBorder="1" applyAlignment="1" applyProtection="1">
      <alignment horizontal="left"/>
      <protection/>
    </xf>
    <xf numFmtId="0" fontId="2" fillId="4" borderId="3" xfId="0" applyFont="1" applyFill="1" applyBorder="1" applyAlignment="1" applyProtection="1">
      <alignment horizontal="left"/>
      <protection/>
    </xf>
    <xf numFmtId="0" fontId="2" fillId="4" borderId="3" xfId="0" applyFont="1" applyFill="1" applyBorder="1" applyAlignment="1" applyProtection="1">
      <alignment horizontal="left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left" vertical="center"/>
      <protection/>
    </xf>
    <xf numFmtId="0" fontId="2" fillId="4" borderId="4" xfId="0" applyFont="1" applyFill="1" applyBorder="1" applyAlignment="1" applyProtection="1">
      <alignment horizontal="right"/>
      <protection/>
    </xf>
    <xf numFmtId="0" fontId="2" fillId="4" borderId="5" xfId="0" applyFont="1" applyFill="1" applyBorder="1" applyAlignment="1" applyProtection="1">
      <alignment horizontal="left"/>
      <protection/>
    </xf>
    <xf numFmtId="0" fontId="2" fillId="4" borderId="6" xfId="0" applyFont="1" applyFill="1" applyBorder="1" applyAlignment="1" applyProtection="1">
      <alignment horizontal="left" vertical="center"/>
      <protection/>
    </xf>
    <xf numFmtId="0" fontId="2" fillId="4" borderId="7" xfId="0" applyFont="1" applyFill="1" applyBorder="1" applyAlignment="1" applyProtection="1">
      <alignment horizontal="left" vertical="center"/>
      <protection/>
    </xf>
    <xf numFmtId="0" fontId="0" fillId="0" borderId="8" xfId="0" applyFont="1" applyBorder="1"/>
    <xf numFmtId="0" fontId="20" fillId="0" borderId="9" xfId="0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left" vertical="center"/>
      <protection/>
    </xf>
    <xf numFmtId="5" fontId="17" fillId="0" borderId="10" xfId="0" applyNumberFormat="1" applyFont="1" applyBorder="1" applyAlignment="1" applyProtection="1">
      <alignment horizontal="right" vertical="center"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49" fontId="6" fillId="4" borderId="0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/>
      <protection/>
    </xf>
    <xf numFmtId="0" fontId="10" fillId="0" borderId="11" xfId="32" applyFont="1" applyFill="1" applyBorder="1" applyAlignment="1">
      <alignment horizontal="center" vertical="center" wrapText="1"/>
      <protection/>
    </xf>
    <xf numFmtId="0" fontId="10" fillId="0" borderId="12" xfId="32" applyFont="1" applyFill="1" applyBorder="1" applyAlignment="1">
      <alignment horizontal="center" vertical="center" wrapText="1"/>
      <protection/>
    </xf>
    <xf numFmtId="0" fontId="10" fillId="0" borderId="12" xfId="32" applyFont="1" applyFill="1" applyBorder="1" applyAlignment="1">
      <alignment horizontal="center" vertical="center"/>
      <protection/>
    </xf>
    <xf numFmtId="165" fontId="10" fillId="0" borderId="12" xfId="32" applyNumberFormat="1" applyFont="1" applyFill="1" applyBorder="1" applyAlignment="1">
      <alignment horizontal="center" vertical="center" wrapText="1"/>
      <protection/>
    </xf>
    <xf numFmtId="164" fontId="10" fillId="0" borderId="12" xfId="32" applyNumberFormat="1" applyFont="1" applyFill="1" applyBorder="1" applyAlignment="1">
      <alignment horizontal="center" vertical="center" wrapText="1"/>
      <protection/>
    </xf>
    <xf numFmtId="165" fontId="10" fillId="0" borderId="13" xfId="32" applyNumberFormat="1" applyFont="1" applyFill="1" applyBorder="1" applyAlignment="1">
      <alignment horizontal="center" vertical="center" wrapText="1"/>
      <protection/>
    </xf>
    <xf numFmtId="0" fontId="10" fillId="0" borderId="0" xfId="34" applyFont="1" applyFill="1" applyBorder="1">
      <alignment/>
      <protection/>
    </xf>
    <xf numFmtId="0" fontId="11" fillId="0" borderId="14" xfId="34" applyFont="1" applyFill="1" applyBorder="1" applyAlignment="1">
      <alignment horizontal="center" vertical="top" wrapText="1"/>
      <protection/>
    </xf>
    <xf numFmtId="0" fontId="16" fillId="0" borderId="15" xfId="33" applyFont="1" applyFill="1" applyBorder="1">
      <alignment/>
      <protection/>
    </xf>
    <xf numFmtId="0" fontId="11" fillId="0" borderId="15" xfId="34" applyFont="1" applyFill="1" applyBorder="1" applyAlignment="1">
      <alignment horizontal="left" vertical="top" wrapText="1"/>
      <protection/>
    </xf>
    <xf numFmtId="164" fontId="11" fillId="0" borderId="15" xfId="33" applyNumberFormat="1" applyFont="1" applyFill="1" applyBorder="1">
      <alignment/>
      <protection/>
    </xf>
    <xf numFmtId="165" fontId="16" fillId="0" borderId="16" xfId="31" applyNumberFormat="1" applyFont="1" applyFill="1" applyBorder="1" applyAlignment="1">
      <alignment horizontal="right" vertical="center"/>
      <protection/>
    </xf>
    <xf numFmtId="0" fontId="13" fillId="0" borderId="0" xfId="33" applyFont="1" applyFill="1" applyBorder="1">
      <alignment/>
      <protection/>
    </xf>
    <xf numFmtId="0" fontId="11" fillId="0" borderId="17" xfId="34" applyFont="1" applyFill="1" applyBorder="1" applyAlignment="1">
      <alignment horizontal="center" vertical="top" wrapText="1"/>
      <protection/>
    </xf>
    <xf numFmtId="0" fontId="16" fillId="0" borderId="18" xfId="33" applyFont="1" applyFill="1" applyBorder="1">
      <alignment/>
      <protection/>
    </xf>
    <xf numFmtId="164" fontId="11" fillId="0" borderId="19" xfId="33" applyNumberFormat="1" applyFont="1" applyFill="1" applyBorder="1" applyAlignment="1">
      <alignment/>
      <protection/>
    </xf>
    <xf numFmtId="164" fontId="11" fillId="0" borderId="18" xfId="33" applyNumberFormat="1" applyFont="1" applyFill="1" applyBorder="1">
      <alignment/>
      <protection/>
    </xf>
    <xf numFmtId="165" fontId="16" fillId="0" borderId="20" xfId="31" applyNumberFormat="1" applyFont="1" applyFill="1" applyBorder="1" applyAlignment="1">
      <alignment horizontal="right" vertical="center"/>
      <protection/>
    </xf>
    <xf numFmtId="49" fontId="10" fillId="0" borderId="21" xfId="34" applyNumberFormat="1" applyFont="1" applyFill="1" applyBorder="1" applyAlignment="1">
      <alignment horizontal="center" vertical="center" wrapText="1"/>
      <protection/>
    </xf>
    <xf numFmtId="49" fontId="10" fillId="0" borderId="22" xfId="34" applyNumberFormat="1" applyFont="1" applyFill="1" applyBorder="1" applyAlignment="1">
      <alignment horizontal="center" vertical="center" wrapText="1"/>
      <protection/>
    </xf>
    <xf numFmtId="0" fontId="10" fillId="0" borderId="22" xfId="34" applyFont="1" applyFill="1" applyBorder="1" applyAlignment="1">
      <alignment horizontal="left" vertical="top" wrapText="1"/>
      <protection/>
    </xf>
    <xf numFmtId="0" fontId="13" fillId="0" borderId="22" xfId="33" applyFont="1" applyFill="1" applyBorder="1" applyAlignment="1">
      <alignment horizontal="center" vertical="center"/>
      <protection/>
    </xf>
    <xf numFmtId="165" fontId="13" fillId="0" borderId="22" xfId="31" applyNumberFormat="1" applyFont="1" applyFill="1" applyBorder="1" applyAlignment="1">
      <alignment vertical="center"/>
      <protection/>
    </xf>
    <xf numFmtId="165" fontId="13" fillId="0" borderId="23" xfId="31" applyNumberFormat="1" applyFont="1" applyFill="1" applyBorder="1" applyAlignment="1">
      <alignment vertical="center"/>
      <protection/>
    </xf>
    <xf numFmtId="49" fontId="10" fillId="0" borderId="24" xfId="34" applyNumberFormat="1" applyFont="1" applyFill="1" applyBorder="1" applyAlignment="1">
      <alignment horizontal="center" vertical="center" wrapText="1"/>
      <protection/>
    </xf>
    <xf numFmtId="49" fontId="10" fillId="0" borderId="25" xfId="34" applyNumberFormat="1" applyFont="1" applyFill="1" applyBorder="1" applyAlignment="1">
      <alignment horizontal="center" vertical="center" wrapText="1"/>
      <protection/>
    </xf>
    <xf numFmtId="0" fontId="10" fillId="0" borderId="25" xfId="34" applyFont="1" applyFill="1" applyBorder="1" applyAlignment="1">
      <alignment horizontal="left" vertical="top" wrapText="1"/>
      <protection/>
    </xf>
    <xf numFmtId="0" fontId="13" fillId="0" borderId="25" xfId="33" applyFont="1" applyFill="1" applyBorder="1" applyAlignment="1">
      <alignment horizontal="center" vertical="center"/>
      <protection/>
    </xf>
    <xf numFmtId="165" fontId="13" fillId="0" borderId="25" xfId="31" applyNumberFormat="1" applyFont="1" applyFill="1" applyBorder="1" applyAlignment="1">
      <alignment vertical="center"/>
      <protection/>
    </xf>
    <xf numFmtId="3" fontId="10" fillId="0" borderId="25" xfId="33" applyNumberFormat="1" applyFont="1" applyFill="1" applyBorder="1" applyAlignment="1">
      <alignment vertical="center"/>
      <protection/>
    </xf>
    <xf numFmtId="165" fontId="13" fillId="0" borderId="26" xfId="31" applyNumberFormat="1" applyFont="1" applyFill="1" applyBorder="1" applyAlignment="1">
      <alignment vertical="center"/>
      <protection/>
    </xf>
    <xf numFmtId="164" fontId="10" fillId="0" borderId="25" xfId="33" applyNumberFormat="1" applyFont="1" applyFill="1" applyBorder="1" applyAlignment="1">
      <alignment vertical="center"/>
      <protection/>
    </xf>
    <xf numFmtId="0" fontId="10" fillId="0" borderId="27" xfId="34" applyFont="1" applyFill="1" applyBorder="1" applyAlignment="1">
      <alignment horizontal="left" vertical="top" wrapText="1"/>
      <protection/>
    </xf>
    <xf numFmtId="49" fontId="10" fillId="0" borderId="28" xfId="34" applyNumberFormat="1" applyFont="1" applyFill="1" applyBorder="1" applyAlignment="1">
      <alignment horizontal="center" vertical="center" wrapText="1"/>
      <protection/>
    </xf>
    <xf numFmtId="49" fontId="10" fillId="0" borderId="29" xfId="34" applyNumberFormat="1" applyFont="1" applyFill="1" applyBorder="1" applyAlignment="1">
      <alignment horizontal="center" vertical="center" wrapText="1"/>
      <protection/>
    </xf>
    <xf numFmtId="0" fontId="10" fillId="0" borderId="29" xfId="34" applyFont="1" applyFill="1" applyBorder="1" applyAlignment="1">
      <alignment horizontal="left" vertical="top" wrapText="1"/>
      <protection/>
    </xf>
    <xf numFmtId="0" fontId="13" fillId="0" borderId="29" xfId="33" applyFont="1" applyFill="1" applyBorder="1" applyAlignment="1">
      <alignment horizontal="center" vertical="center"/>
      <protection/>
    </xf>
    <xf numFmtId="165" fontId="13" fillId="0" borderId="29" xfId="31" applyNumberFormat="1" applyFont="1" applyFill="1" applyBorder="1" applyAlignment="1">
      <alignment vertical="center"/>
      <protection/>
    </xf>
    <xf numFmtId="3" fontId="10" fillId="0" borderId="29" xfId="33" applyNumberFormat="1" applyFont="1" applyFill="1" applyBorder="1" applyAlignment="1">
      <alignment vertical="center"/>
      <protection/>
    </xf>
    <xf numFmtId="165" fontId="13" fillId="0" borderId="30" xfId="31" applyNumberFormat="1" applyFont="1" applyFill="1" applyBorder="1" applyAlignment="1">
      <alignment vertical="center"/>
      <protection/>
    </xf>
    <xf numFmtId="165" fontId="10" fillId="0" borderId="0" xfId="34" applyNumberFormat="1" applyFont="1" applyFill="1" applyBorder="1" applyAlignment="1">
      <alignment horizontal="center"/>
      <protection/>
    </xf>
    <xf numFmtId="164" fontId="10" fillId="0" borderId="0" xfId="34" applyNumberFormat="1" applyFont="1" applyFill="1" applyBorder="1">
      <alignment/>
      <protection/>
    </xf>
    <xf numFmtId="3" fontId="10" fillId="0" borderId="22" xfId="33" applyNumberFormat="1" applyFont="1" applyFill="1" applyBorder="1" applyAlignment="1">
      <alignment vertical="center"/>
      <protection/>
    </xf>
    <xf numFmtId="0" fontId="11" fillId="0" borderId="25" xfId="34" applyFont="1" applyFill="1" applyBorder="1" applyAlignment="1">
      <alignment horizontal="left" vertical="top" wrapText="1"/>
      <protection/>
    </xf>
    <xf numFmtId="164" fontId="10" fillId="0" borderId="22" xfId="33" applyNumberFormat="1" applyFont="1" applyFill="1" applyBorder="1" applyAlignment="1">
      <alignment vertical="center"/>
      <protection/>
    </xf>
    <xf numFmtId="0" fontId="13" fillId="0" borderId="27" xfId="33" applyFont="1" applyFill="1" applyBorder="1" applyAlignment="1">
      <alignment horizontal="center" vertical="center"/>
      <protection/>
    </xf>
    <xf numFmtId="165" fontId="13" fillId="0" borderId="27" xfId="31" applyNumberFormat="1" applyFont="1" applyFill="1" applyBorder="1" applyAlignment="1">
      <alignment vertical="center"/>
      <protection/>
    </xf>
    <xf numFmtId="3" fontId="10" fillId="0" borderId="31" xfId="33" applyNumberFormat="1" applyFont="1" applyFill="1" applyBorder="1" applyAlignment="1">
      <alignment vertical="center"/>
      <protection/>
    </xf>
    <xf numFmtId="165" fontId="13" fillId="0" borderId="32" xfId="31" applyNumberFormat="1" applyFont="1" applyFill="1" applyBorder="1" applyAlignment="1">
      <alignment vertical="center"/>
      <protection/>
    </xf>
    <xf numFmtId="0" fontId="10" fillId="0" borderId="25" xfId="33" applyFont="1" applyFill="1" applyBorder="1" applyAlignment="1">
      <alignment horizontal="center" vertical="center"/>
      <protection/>
    </xf>
    <xf numFmtId="165" fontId="10" fillId="0" borderId="25" xfId="31" applyNumberFormat="1" applyFont="1" applyFill="1" applyBorder="1" applyAlignment="1">
      <alignment vertical="center"/>
      <protection/>
    </xf>
    <xf numFmtId="0" fontId="10" fillId="0" borderId="0" xfId="33" applyFont="1" applyFill="1" applyBorder="1">
      <alignment/>
      <protection/>
    </xf>
    <xf numFmtId="4" fontId="10" fillId="0" borderId="12" xfId="32" applyNumberFormat="1" applyFont="1" applyFill="1" applyBorder="1" applyAlignment="1">
      <alignment horizontal="center" vertical="center" wrapText="1"/>
      <protection/>
    </xf>
    <xf numFmtId="4" fontId="11" fillId="0" borderId="15" xfId="33" applyNumberFormat="1" applyFont="1" applyFill="1" applyBorder="1">
      <alignment/>
      <protection/>
    </xf>
    <xf numFmtId="4" fontId="11" fillId="0" borderId="18" xfId="33" applyNumberFormat="1" applyFont="1" applyFill="1" applyBorder="1">
      <alignment/>
      <protection/>
    </xf>
    <xf numFmtId="4" fontId="10" fillId="0" borderId="25" xfId="33" applyNumberFormat="1" applyFont="1" applyFill="1" applyBorder="1" applyAlignment="1">
      <alignment vertical="center"/>
      <protection/>
    </xf>
    <xf numFmtId="4" fontId="10" fillId="0" borderId="29" xfId="33" applyNumberFormat="1" applyFont="1" applyFill="1" applyBorder="1" applyAlignment="1">
      <alignment vertical="center"/>
      <protection/>
    </xf>
    <xf numFmtId="4" fontId="10" fillId="0" borderId="0" xfId="34" applyNumberFormat="1" applyFont="1" applyFill="1" applyBorder="1">
      <alignment/>
      <protection/>
    </xf>
    <xf numFmtId="4" fontId="0" fillId="0" borderId="0" xfId="0" applyNumberFormat="1"/>
    <xf numFmtId="4" fontId="10" fillId="0" borderId="0" xfId="34" applyNumberFormat="1" applyFont="1" applyBorder="1">
      <alignment/>
      <protection/>
    </xf>
    <xf numFmtId="4" fontId="10" fillId="0" borderId="22" xfId="33" applyNumberFormat="1" applyFont="1" applyFill="1" applyBorder="1" applyAlignment="1">
      <alignment horizontal="right" vertical="center"/>
      <protection/>
    </xf>
    <xf numFmtId="44" fontId="10" fillId="0" borderId="12" xfId="45" applyFont="1" applyFill="1" applyBorder="1" applyAlignment="1">
      <alignment horizontal="center" vertical="center" wrapText="1"/>
    </xf>
    <xf numFmtId="44" fontId="11" fillId="0" borderId="15" xfId="45" applyFont="1" applyFill="1" applyBorder="1"/>
    <xf numFmtId="44" fontId="11" fillId="0" borderId="18" xfId="45" applyFont="1" applyFill="1" applyBorder="1"/>
    <xf numFmtId="44" fontId="13" fillId="0" borderId="22" xfId="45" applyFont="1" applyFill="1" applyBorder="1" applyAlignment="1">
      <alignment vertical="center"/>
    </xf>
    <xf numFmtId="44" fontId="13" fillId="0" borderId="25" xfId="45" applyFont="1" applyFill="1" applyBorder="1" applyAlignment="1">
      <alignment vertical="center"/>
    </xf>
    <xf numFmtId="44" fontId="13" fillId="0" borderId="29" xfId="45" applyFont="1" applyFill="1" applyBorder="1" applyAlignment="1">
      <alignment vertical="center"/>
    </xf>
    <xf numFmtId="44" fontId="10" fillId="0" borderId="0" xfId="45" applyFont="1" applyBorder="1" applyAlignment="1">
      <alignment horizontal="center"/>
    </xf>
    <xf numFmtId="0" fontId="7" fillId="4" borderId="33" xfId="0" applyFont="1" applyFill="1" applyBorder="1" applyAlignment="1" applyProtection="1">
      <alignment horizontal="center"/>
      <protection/>
    </xf>
    <xf numFmtId="0" fontId="7" fillId="4" borderId="34" xfId="0" applyFont="1" applyFill="1" applyBorder="1" applyAlignment="1" applyProtection="1">
      <alignment horizontal="center"/>
      <protection/>
    </xf>
    <xf numFmtId="0" fontId="7" fillId="4" borderId="2" xfId="0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 wrapText="1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Měna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 topLeftCell="A1">
      <selection activeCell="C31" sqref="C31"/>
    </sheetView>
  </sheetViews>
  <sheetFormatPr defaultColWidth="8.796875" defaultRowHeight="15"/>
  <cols>
    <col min="1" max="1" width="2.19921875" style="0" customWidth="1"/>
    <col min="2" max="2" width="11.59765625" style="0" bestFit="1" customWidth="1"/>
    <col min="3" max="3" width="46.59765625" style="0" customWidth="1"/>
    <col min="4" max="4" width="14.8984375" style="0" customWidth="1"/>
  </cols>
  <sheetData>
    <row r="1" spans="1:4" ht="18">
      <c r="A1" s="24"/>
      <c r="B1" s="101"/>
      <c r="C1" s="101"/>
      <c r="D1" s="102"/>
    </row>
    <row r="2" spans="1:4" ht="18">
      <c r="A2" s="103" t="s">
        <v>4</v>
      </c>
      <c r="B2" s="104"/>
      <c r="C2" s="104"/>
      <c r="D2" s="105"/>
    </row>
    <row r="3" spans="1:4" ht="18">
      <c r="A3" s="21"/>
      <c r="B3" s="13"/>
      <c r="C3" s="2"/>
      <c r="D3" s="14"/>
    </row>
    <row r="4" spans="1:4" ht="15">
      <c r="A4" s="21"/>
      <c r="B4" s="30" t="s">
        <v>5</v>
      </c>
      <c r="C4" s="30" t="s">
        <v>128</v>
      </c>
      <c r="D4" s="19"/>
    </row>
    <row r="5" spans="1:4" ht="15">
      <c r="A5" s="21"/>
      <c r="B5" s="30" t="s">
        <v>6</v>
      </c>
      <c r="C5" s="30" t="s">
        <v>72</v>
      </c>
      <c r="D5" s="20"/>
    </row>
    <row r="6" spans="1:4" ht="15">
      <c r="A6" s="21"/>
      <c r="B6" s="30" t="s">
        <v>93</v>
      </c>
      <c r="C6" s="30" t="s">
        <v>129</v>
      </c>
      <c r="D6" s="20"/>
    </row>
    <row r="7" spans="1:4" ht="15">
      <c r="A7" s="21"/>
      <c r="B7" s="30"/>
      <c r="C7" s="30"/>
      <c r="D7" s="20"/>
    </row>
    <row r="8" spans="1:4" ht="15">
      <c r="A8" s="21"/>
      <c r="B8" s="30"/>
      <c r="C8" s="30" t="s">
        <v>36</v>
      </c>
      <c r="D8" s="20"/>
    </row>
    <row r="9" spans="1:4" ht="15">
      <c r="A9" s="21"/>
      <c r="B9" s="30"/>
      <c r="C9" s="30"/>
      <c r="D9" s="20"/>
    </row>
    <row r="10" spans="1:4" ht="15">
      <c r="A10" s="21"/>
      <c r="B10" s="30" t="s">
        <v>7</v>
      </c>
      <c r="C10" s="30" t="s">
        <v>130</v>
      </c>
      <c r="D10" s="20"/>
    </row>
    <row r="11" spans="1:4" ht="15">
      <c r="A11" s="21"/>
      <c r="B11" s="30"/>
      <c r="C11" s="32" t="s">
        <v>131</v>
      </c>
      <c r="D11" s="20"/>
    </row>
    <row r="12" spans="1:4" ht="15">
      <c r="A12" s="21"/>
      <c r="B12" s="30" t="s">
        <v>8</v>
      </c>
      <c r="C12" s="30" t="s">
        <v>92</v>
      </c>
      <c r="D12" s="20"/>
    </row>
    <row r="13" spans="1:4" ht="15">
      <c r="A13" s="21"/>
      <c r="B13" s="30"/>
      <c r="C13" s="32" t="s">
        <v>132</v>
      </c>
      <c r="D13" s="20"/>
    </row>
    <row r="14" spans="1:4" ht="15">
      <c r="A14" s="21"/>
      <c r="B14" s="30" t="s">
        <v>9</v>
      </c>
      <c r="C14" s="31" t="s">
        <v>145</v>
      </c>
      <c r="D14" s="20"/>
    </row>
    <row r="15" spans="1:4" ht="15">
      <c r="A15" s="21"/>
      <c r="B15" s="3"/>
      <c r="C15" s="3"/>
      <c r="D15" s="20"/>
    </row>
    <row r="16" spans="1:4" ht="15">
      <c r="A16" s="21"/>
      <c r="B16" s="17"/>
      <c r="C16" s="17"/>
      <c r="D16" s="18"/>
    </row>
    <row r="17" spans="1:4" ht="15">
      <c r="A17" s="25"/>
      <c r="B17" s="23" t="s">
        <v>10</v>
      </c>
      <c r="C17" s="23" t="s">
        <v>11</v>
      </c>
      <c r="D17" s="22" t="s">
        <v>12</v>
      </c>
    </row>
    <row r="18" spans="1:4" s="6" customFormat="1" ht="12.75">
      <c r="A18" s="12"/>
      <c r="B18" s="10" t="str">
        <f>1!A2</f>
        <v>A</v>
      </c>
      <c r="C18" s="10" t="str">
        <f>1!C2</f>
        <v>Zemní práce</v>
      </c>
      <c r="D18" s="15">
        <f>1!G3</f>
        <v>0</v>
      </c>
    </row>
    <row r="19" spans="1:4" s="6" customFormat="1" ht="12.75">
      <c r="A19" s="12"/>
      <c r="B19" s="10" t="str">
        <f>2!A2</f>
        <v>B</v>
      </c>
      <c r="C19" s="10" t="str">
        <f>2!C2</f>
        <v>Silnoproud - montáž</v>
      </c>
      <c r="D19" s="15">
        <f>2!G3</f>
        <v>0</v>
      </c>
    </row>
    <row r="20" spans="1:4" s="6" customFormat="1" ht="12.75">
      <c r="A20" s="12"/>
      <c r="B20" s="10" t="str">
        <f>3!A2</f>
        <v>C</v>
      </c>
      <c r="C20" s="10" t="str">
        <f>3!C2</f>
        <v>Silnoproud - specifikace</v>
      </c>
      <c r="D20" s="15">
        <f>3!G3</f>
        <v>0</v>
      </c>
    </row>
    <row r="21" spans="1:4" s="6" customFormat="1" ht="12.75">
      <c r="A21" s="12"/>
      <c r="B21" s="10" t="str">
        <f>4!A2</f>
        <v>D</v>
      </c>
      <c r="C21" s="10" t="str">
        <f>4!C2</f>
        <v>Nátěry</v>
      </c>
      <c r="D21" s="15">
        <f>4!G3</f>
        <v>0</v>
      </c>
    </row>
    <row r="22" spans="1:4" s="6" customFormat="1" ht="12.75">
      <c r="A22" s="12"/>
      <c r="B22" s="10" t="str">
        <f>5!A2</f>
        <v>E</v>
      </c>
      <c r="C22" s="10" t="str">
        <f>5!C2</f>
        <v>Ostatní</v>
      </c>
      <c r="D22" s="15">
        <f>5!G3</f>
        <v>0</v>
      </c>
    </row>
    <row r="23" spans="1:4" s="6" customFormat="1" ht="12.75">
      <c r="A23" s="12"/>
      <c r="B23" s="10"/>
      <c r="C23" s="10"/>
      <c r="D23" s="15"/>
    </row>
    <row r="24" spans="1:4" s="6" customFormat="1" ht="12.75">
      <c r="A24" s="12"/>
      <c r="B24" s="10"/>
      <c r="C24" s="10"/>
      <c r="D24" s="15"/>
    </row>
    <row r="25" spans="1:4" s="6" customFormat="1" ht="12.75">
      <c r="A25" s="12"/>
      <c r="B25" s="10"/>
      <c r="C25" s="10"/>
      <c r="D25" s="15"/>
    </row>
    <row r="26" spans="1:4" s="6" customFormat="1" ht="12.75">
      <c r="A26" s="12"/>
      <c r="B26" s="10"/>
      <c r="C26" s="10"/>
      <c r="D26" s="15"/>
    </row>
    <row r="27" spans="1:4" s="6" customFormat="1" ht="12.75">
      <c r="A27" s="12"/>
      <c r="B27" s="10"/>
      <c r="C27" s="10"/>
      <c r="D27" s="15"/>
    </row>
    <row r="28" spans="1:4" ht="15">
      <c r="A28" s="11"/>
      <c r="B28" s="8"/>
      <c r="C28" s="9"/>
      <c r="D28" s="16"/>
    </row>
    <row r="29" spans="1:4" s="7" customFormat="1" ht="16.5" thickBot="1">
      <c r="A29" s="26"/>
      <c r="B29" s="27"/>
      <c r="C29" s="28" t="s">
        <v>23</v>
      </c>
      <c r="D29" s="29">
        <f>SUM(D18:D28)</f>
        <v>0</v>
      </c>
    </row>
    <row r="32" spans="2:4" ht="130.5" customHeight="1">
      <c r="B32" s="106" t="s">
        <v>148</v>
      </c>
      <c r="C32" s="106"/>
      <c r="D32" s="106"/>
    </row>
  </sheetData>
  <mergeCells count="3">
    <mergeCell ref="B1:D1"/>
    <mergeCell ref="A2:D2"/>
    <mergeCell ref="B32:D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workbookViewId="0" topLeftCell="B1">
      <pane ySplit="3" topLeftCell="A13" activePane="bottomLeft" state="frozen"/>
      <selection pane="topLeft" activeCell="D27" sqref="D27"/>
      <selection pane="bottomLeft" activeCell="E4" sqref="E4:E19"/>
    </sheetView>
  </sheetViews>
  <sheetFormatPr defaultColWidth="8.796875" defaultRowHeight="15"/>
  <cols>
    <col min="1" max="1" width="7.5" style="1" bestFit="1" customWidth="1"/>
    <col min="2" max="2" width="8.19921875" style="1" bestFit="1" customWidth="1"/>
    <col min="3" max="3" width="75.8984375" style="1" bestFit="1" customWidth="1"/>
    <col min="4" max="4" width="7.8984375" style="1" customWidth="1"/>
    <col min="5" max="5" width="10.3984375" style="5" bestFit="1" customWidth="1"/>
    <col min="6" max="6" width="7.3984375" style="92" bestFit="1" customWidth="1"/>
    <col min="7" max="7" width="11.69921875" style="5" bestFit="1" customWidth="1"/>
    <col min="8" max="16384" width="9" style="1" customWidth="1"/>
  </cols>
  <sheetData>
    <row r="1" spans="1:7" s="39" customFormat="1" ht="33" thickBot="1" thickTop="1">
      <c r="A1" s="33" t="s">
        <v>19</v>
      </c>
      <c r="B1" s="34" t="s">
        <v>0</v>
      </c>
      <c r="C1" s="35" t="s">
        <v>1</v>
      </c>
      <c r="D1" s="34" t="s">
        <v>2</v>
      </c>
      <c r="E1" s="36" t="s">
        <v>20</v>
      </c>
      <c r="F1" s="85" t="s">
        <v>18</v>
      </c>
      <c r="G1" s="38" t="s">
        <v>21</v>
      </c>
    </row>
    <row r="2" spans="1:7" s="45" customFormat="1" ht="17.25" thickBot="1" thickTop="1">
      <c r="A2" s="40" t="s">
        <v>13</v>
      </c>
      <c r="B2" s="41"/>
      <c r="C2" s="42" t="s">
        <v>58</v>
      </c>
      <c r="D2" s="43"/>
      <c r="E2" s="43"/>
      <c r="F2" s="86"/>
      <c r="G2" s="44"/>
    </row>
    <row r="3" spans="1:7" s="45" customFormat="1" ht="16.5" thickBot="1">
      <c r="A3" s="46"/>
      <c r="B3" s="47"/>
      <c r="C3" s="48" t="s">
        <v>22</v>
      </c>
      <c r="D3" s="49"/>
      <c r="E3" s="49"/>
      <c r="F3" s="87"/>
      <c r="G3" s="50">
        <f>SUM(G4:G22)</f>
        <v>0</v>
      </c>
    </row>
    <row r="4" spans="1:7" s="45" customFormat="1" ht="32.25" thickTop="1">
      <c r="A4" s="51" t="s">
        <v>24</v>
      </c>
      <c r="B4" s="52" t="s">
        <v>24</v>
      </c>
      <c r="C4" s="53" t="s">
        <v>94</v>
      </c>
      <c r="D4" s="54" t="s">
        <v>73</v>
      </c>
      <c r="E4" s="55"/>
      <c r="F4" s="93">
        <v>6</v>
      </c>
      <c r="G4" s="56">
        <f aca="true" t="shared" si="0" ref="G4:G18">F4*E4</f>
        <v>0</v>
      </c>
    </row>
    <row r="5" spans="1:7" s="45" customFormat="1" ht="31.5">
      <c r="A5" s="51" t="s">
        <v>25</v>
      </c>
      <c r="B5" s="52" t="s">
        <v>25</v>
      </c>
      <c r="C5" s="59" t="s">
        <v>95</v>
      </c>
      <c r="D5" s="60" t="s">
        <v>60</v>
      </c>
      <c r="E5" s="61"/>
      <c r="F5" s="88">
        <v>24.4056</v>
      </c>
      <c r="G5" s="63">
        <f t="shared" si="0"/>
        <v>0</v>
      </c>
    </row>
    <row r="6" spans="1:7" s="45" customFormat="1" ht="31.5">
      <c r="A6" s="51" t="s">
        <v>26</v>
      </c>
      <c r="B6" s="52" t="s">
        <v>26</v>
      </c>
      <c r="C6" s="59" t="s">
        <v>98</v>
      </c>
      <c r="D6" s="60" t="s">
        <v>60</v>
      </c>
      <c r="E6" s="61"/>
      <c r="F6" s="88">
        <v>16.270400000000002</v>
      </c>
      <c r="G6" s="63">
        <f t="shared" si="0"/>
        <v>0</v>
      </c>
    </row>
    <row r="7" spans="1:7" s="45" customFormat="1" ht="31.5">
      <c r="A7" s="51" t="s">
        <v>27</v>
      </c>
      <c r="B7" s="52" t="s">
        <v>27</v>
      </c>
      <c r="C7" s="59" t="s">
        <v>146</v>
      </c>
      <c r="D7" s="60" t="s">
        <v>60</v>
      </c>
      <c r="E7" s="61"/>
      <c r="F7" s="88">
        <v>0.5399999999999999</v>
      </c>
      <c r="G7" s="63">
        <f t="shared" si="0"/>
        <v>0</v>
      </c>
    </row>
    <row r="8" spans="1:7" s="45" customFormat="1" ht="15">
      <c r="A8" s="51"/>
      <c r="B8" s="52" t="s">
        <v>137</v>
      </c>
      <c r="C8" s="59" t="s">
        <v>147</v>
      </c>
      <c r="D8" s="60" t="s">
        <v>60</v>
      </c>
      <c r="E8" s="61"/>
      <c r="F8" s="88">
        <v>2.625</v>
      </c>
      <c r="G8" s="63">
        <f t="shared" si="0"/>
        <v>0</v>
      </c>
    </row>
    <row r="9" spans="1:7" s="45" customFormat="1" ht="31.5">
      <c r="A9" s="51" t="s">
        <v>28</v>
      </c>
      <c r="B9" s="52" t="s">
        <v>28</v>
      </c>
      <c r="C9" s="59" t="s">
        <v>97</v>
      </c>
      <c r="D9" s="60" t="s">
        <v>60</v>
      </c>
      <c r="E9" s="61"/>
      <c r="F9" s="88">
        <v>4.375</v>
      </c>
      <c r="G9" s="63">
        <f t="shared" si="0"/>
        <v>0</v>
      </c>
    </row>
    <row r="10" spans="1:7" s="45" customFormat="1" ht="31.5">
      <c r="A10" s="51" t="s">
        <v>29</v>
      </c>
      <c r="B10" s="52" t="s">
        <v>29</v>
      </c>
      <c r="C10" s="59" t="s">
        <v>99</v>
      </c>
      <c r="D10" s="60" t="s">
        <v>60</v>
      </c>
      <c r="E10" s="61"/>
      <c r="F10" s="88">
        <v>28.761000000000003</v>
      </c>
      <c r="G10" s="63">
        <f t="shared" si="0"/>
        <v>0</v>
      </c>
    </row>
    <row r="11" spans="1:7" s="45" customFormat="1" ht="31.5">
      <c r="A11" s="51" t="s">
        <v>30</v>
      </c>
      <c r="B11" s="52" t="s">
        <v>30</v>
      </c>
      <c r="C11" s="59" t="s">
        <v>100</v>
      </c>
      <c r="D11" s="60" t="s">
        <v>60</v>
      </c>
      <c r="E11" s="61"/>
      <c r="F11" s="88">
        <v>11.915</v>
      </c>
      <c r="G11" s="63">
        <f t="shared" si="0"/>
        <v>0</v>
      </c>
    </row>
    <row r="12" spans="1:7" s="45" customFormat="1" ht="15">
      <c r="A12" s="51" t="s">
        <v>31</v>
      </c>
      <c r="B12" s="52" t="s">
        <v>31</v>
      </c>
      <c r="C12" s="59" t="s">
        <v>135</v>
      </c>
      <c r="D12" s="60" t="s">
        <v>75</v>
      </c>
      <c r="E12" s="61"/>
      <c r="F12" s="88">
        <v>21.599999999999998</v>
      </c>
      <c r="G12" s="63">
        <f t="shared" si="0"/>
        <v>0</v>
      </c>
    </row>
    <row r="13" spans="1:7" s="45" customFormat="1" ht="15">
      <c r="A13" s="51" t="s">
        <v>32</v>
      </c>
      <c r="B13" s="52" t="s">
        <v>32</v>
      </c>
      <c r="C13" s="59" t="s">
        <v>136</v>
      </c>
      <c r="D13" s="60" t="s">
        <v>75</v>
      </c>
      <c r="E13" s="61"/>
      <c r="F13" s="88">
        <v>21.599999999999998</v>
      </c>
      <c r="G13" s="63">
        <f aca="true" t="shared" si="1" ref="G13">F13*E13</f>
        <v>0</v>
      </c>
    </row>
    <row r="14" spans="1:7" s="45" customFormat="1" ht="31.5">
      <c r="A14" s="51" t="s">
        <v>33</v>
      </c>
      <c r="B14" s="52" t="s">
        <v>33</v>
      </c>
      <c r="C14" s="65" t="s">
        <v>101</v>
      </c>
      <c r="D14" s="60" t="s">
        <v>60</v>
      </c>
      <c r="E14" s="61"/>
      <c r="F14" s="88">
        <v>17.256600000000002</v>
      </c>
      <c r="G14" s="63">
        <f t="shared" si="0"/>
        <v>0</v>
      </c>
    </row>
    <row r="15" spans="1:7" s="45" customFormat="1" ht="31.5">
      <c r="A15" s="51" t="s">
        <v>34</v>
      </c>
      <c r="B15" s="52" t="s">
        <v>34</v>
      </c>
      <c r="C15" s="65" t="s">
        <v>102</v>
      </c>
      <c r="D15" s="60" t="s">
        <v>60</v>
      </c>
      <c r="E15" s="61"/>
      <c r="F15" s="88">
        <v>11.504400000000002</v>
      </c>
      <c r="G15" s="63">
        <f t="shared" si="0"/>
        <v>0</v>
      </c>
    </row>
    <row r="16" spans="1:7" s="45" customFormat="1" ht="31.5">
      <c r="A16" s="51" t="s">
        <v>35</v>
      </c>
      <c r="B16" s="52" t="s">
        <v>35</v>
      </c>
      <c r="C16" s="65" t="s">
        <v>103</v>
      </c>
      <c r="D16" s="60" t="s">
        <v>60</v>
      </c>
      <c r="E16" s="61"/>
      <c r="F16" s="88">
        <v>28.761000000000003</v>
      </c>
      <c r="G16" s="63">
        <f t="shared" si="0"/>
        <v>0</v>
      </c>
    </row>
    <row r="17" spans="1:7" s="45" customFormat="1" ht="31.5">
      <c r="A17" s="51" t="s">
        <v>96</v>
      </c>
      <c r="B17" s="52" t="s">
        <v>96</v>
      </c>
      <c r="C17" s="59" t="s">
        <v>59</v>
      </c>
      <c r="D17" s="60" t="s">
        <v>62</v>
      </c>
      <c r="E17" s="61"/>
      <c r="F17" s="88">
        <v>19.064</v>
      </c>
      <c r="G17" s="63">
        <f t="shared" si="0"/>
        <v>0</v>
      </c>
    </row>
    <row r="18" spans="1:7" s="45" customFormat="1" ht="31.5">
      <c r="A18" s="51" t="s">
        <v>107</v>
      </c>
      <c r="B18" s="52" t="s">
        <v>107</v>
      </c>
      <c r="C18" s="59" t="s">
        <v>108</v>
      </c>
      <c r="D18" s="60" t="s">
        <v>75</v>
      </c>
      <c r="E18" s="61"/>
      <c r="F18" s="88">
        <v>15</v>
      </c>
      <c r="G18" s="63">
        <f t="shared" si="0"/>
        <v>0</v>
      </c>
    </row>
    <row r="19" spans="1:7" s="45" customFormat="1" ht="47.25">
      <c r="A19" s="51"/>
      <c r="B19" s="52" t="s">
        <v>151</v>
      </c>
      <c r="C19" s="59" t="s">
        <v>152</v>
      </c>
      <c r="D19" s="60" t="s">
        <v>75</v>
      </c>
      <c r="E19" s="61"/>
      <c r="F19" s="88">
        <v>4.5</v>
      </c>
      <c r="G19" s="63">
        <f aca="true" t="shared" si="2" ref="G19">F19*E19</f>
        <v>0</v>
      </c>
    </row>
    <row r="20" spans="1:7" s="45" customFormat="1" ht="15">
      <c r="A20" s="57"/>
      <c r="B20" s="58"/>
      <c r="C20" s="59"/>
      <c r="D20" s="60"/>
      <c r="E20" s="61"/>
      <c r="F20" s="88"/>
      <c r="G20" s="63"/>
    </row>
    <row r="21" spans="1:7" s="45" customFormat="1" ht="15">
      <c r="A21" s="57"/>
      <c r="B21" s="58"/>
      <c r="C21" s="59"/>
      <c r="D21" s="60"/>
      <c r="E21" s="61"/>
      <c r="F21" s="88"/>
      <c r="G21" s="63"/>
    </row>
    <row r="22" spans="1:7" s="45" customFormat="1" ht="16.5" thickBot="1">
      <c r="A22" s="66"/>
      <c r="B22" s="67"/>
      <c r="C22" s="68"/>
      <c r="D22" s="69"/>
      <c r="E22" s="70"/>
      <c r="F22" s="89"/>
      <c r="G22" s="72"/>
    </row>
    <row r="23" spans="5:7" s="39" customFormat="1" ht="16.5" thickTop="1">
      <c r="E23" s="73"/>
      <c r="F23" s="90"/>
      <c r="G23" s="73"/>
    </row>
    <row r="26" spans="5:9" ht="15">
      <c r="E26"/>
      <c r="F26" s="91"/>
      <c r="G26"/>
      <c r="H26"/>
      <c r="I26"/>
    </row>
    <row r="27" spans="5:9" ht="15">
      <c r="E27"/>
      <c r="F27" s="91"/>
      <c r="G27"/>
      <c r="H27"/>
      <c r="I27"/>
    </row>
    <row r="28" spans="3:9" ht="15">
      <c r="C28" s="59"/>
      <c r="D28" s="60"/>
      <c r="E28"/>
      <c r="F28" s="91"/>
      <c r="G28"/>
      <c r="H28"/>
      <c r="I28"/>
    </row>
    <row r="29" spans="5:9" ht="15">
      <c r="E29"/>
      <c r="F29" s="91"/>
      <c r="G29"/>
      <c r="H29"/>
      <c r="I29"/>
    </row>
    <row r="30" spans="4:9" ht="15">
      <c r="D30" s="60"/>
      <c r="E30"/>
      <c r="F30" s="91"/>
      <c r="G30"/>
      <c r="H30"/>
      <c r="I30"/>
    </row>
    <row r="31" spans="5:9" ht="15">
      <c r="E31"/>
      <c r="F31" s="91"/>
      <c r="G31"/>
      <c r="H31"/>
      <c r="I31"/>
    </row>
    <row r="32" spans="5:9" ht="15">
      <c r="E32"/>
      <c r="F32" s="91"/>
      <c r="G32"/>
      <c r="H32"/>
      <c r="I32"/>
    </row>
    <row r="33" spans="5:9" ht="15">
      <c r="E33"/>
      <c r="F33" s="91"/>
      <c r="G33"/>
      <c r="H33"/>
      <c r="I33"/>
    </row>
    <row r="34" spans="5:9" ht="15">
      <c r="E34"/>
      <c r="F34" s="91"/>
      <c r="G34"/>
      <c r="H34"/>
      <c r="I34"/>
    </row>
  </sheetData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9" r:id="rId1"/>
  <headerFooter>
    <oddHeader>&amp;L&amp;"Arial,Obyčejné"&amp;10ELEKTRO-PROJEKCE s.r.o.&amp;R&amp;"Arial,Obyčejné"&amp;10&amp;P/&amp;N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"/>
  <sheetViews>
    <sheetView workbookViewId="0" topLeftCell="A1">
      <pane ySplit="3" topLeftCell="A10" activePane="bottomLeft" state="frozen"/>
      <selection pane="topLeft" activeCell="C6" sqref="C6"/>
      <selection pane="bottomLeft" activeCell="E4" sqref="E4:E17"/>
    </sheetView>
  </sheetViews>
  <sheetFormatPr defaultColWidth="8.796875" defaultRowHeight="15"/>
  <cols>
    <col min="1" max="1" width="7.5" style="1" bestFit="1" customWidth="1"/>
    <col min="2" max="2" width="8.19921875" style="1" bestFit="1" customWidth="1"/>
    <col min="3" max="3" width="75.8984375" style="1" bestFit="1" customWidth="1"/>
    <col min="4" max="4" width="7.8984375" style="1" customWidth="1"/>
    <col min="5" max="5" width="13.3984375" style="100" bestFit="1" customWidth="1"/>
    <col min="6" max="6" width="7.3984375" style="4" bestFit="1" customWidth="1"/>
    <col min="7" max="7" width="11.69921875" style="5" bestFit="1" customWidth="1"/>
    <col min="8" max="16384" width="9" style="1" customWidth="1"/>
  </cols>
  <sheetData>
    <row r="1" spans="1:7" s="39" customFormat="1" ht="33" thickBot="1" thickTop="1">
      <c r="A1" s="33" t="s">
        <v>19</v>
      </c>
      <c r="B1" s="34" t="s">
        <v>0</v>
      </c>
      <c r="C1" s="35" t="s">
        <v>1</v>
      </c>
      <c r="D1" s="34" t="s">
        <v>2</v>
      </c>
      <c r="E1" s="94" t="s">
        <v>20</v>
      </c>
      <c r="F1" s="37" t="s">
        <v>18</v>
      </c>
      <c r="G1" s="38" t="s">
        <v>21</v>
      </c>
    </row>
    <row r="2" spans="1:7" s="45" customFormat="1" ht="17.25" thickBot="1" thickTop="1">
      <c r="A2" s="40" t="s">
        <v>14</v>
      </c>
      <c r="B2" s="41"/>
      <c r="C2" s="42" t="s">
        <v>63</v>
      </c>
      <c r="D2" s="43"/>
      <c r="E2" s="95"/>
      <c r="F2" s="43"/>
      <c r="G2" s="44"/>
    </row>
    <row r="3" spans="1:7" s="45" customFormat="1" ht="16.5" thickBot="1">
      <c r="A3" s="46"/>
      <c r="B3" s="47"/>
      <c r="C3" s="48" t="s">
        <v>22</v>
      </c>
      <c r="D3" s="49"/>
      <c r="E3" s="96"/>
      <c r="F3" s="49"/>
      <c r="G3" s="50">
        <f>SUM(G4:G20)</f>
        <v>0</v>
      </c>
    </row>
    <row r="4" spans="1:7" s="45" customFormat="1" ht="32.25" thickTop="1">
      <c r="A4" s="51" t="s">
        <v>37</v>
      </c>
      <c r="B4" s="52" t="s">
        <v>37</v>
      </c>
      <c r="C4" s="59" t="s">
        <v>106</v>
      </c>
      <c r="D4" s="54" t="s">
        <v>3</v>
      </c>
      <c r="E4" s="97"/>
      <c r="F4" s="75">
        <v>1</v>
      </c>
      <c r="G4" s="56">
        <f aca="true" t="shared" si="0" ref="G4:G17">F4*E4</f>
        <v>0</v>
      </c>
    </row>
    <row r="5" spans="1:7" s="45" customFormat="1" ht="157.5">
      <c r="A5" s="51" t="s">
        <v>38</v>
      </c>
      <c r="B5" s="52" t="s">
        <v>38</v>
      </c>
      <c r="C5" s="59" t="s">
        <v>149</v>
      </c>
      <c r="D5" s="60" t="s">
        <v>3</v>
      </c>
      <c r="E5" s="98"/>
      <c r="F5" s="62">
        <v>1</v>
      </c>
      <c r="G5" s="63">
        <f t="shared" si="0"/>
        <v>0</v>
      </c>
    </row>
    <row r="6" spans="1:7" s="45" customFormat="1" ht="31.5">
      <c r="A6" s="51" t="s">
        <v>39</v>
      </c>
      <c r="B6" s="52" t="s">
        <v>39</v>
      </c>
      <c r="C6" s="59" t="s">
        <v>74</v>
      </c>
      <c r="D6" s="60" t="s">
        <v>61</v>
      </c>
      <c r="E6" s="98"/>
      <c r="F6" s="62">
        <v>80.03999999999999</v>
      </c>
      <c r="G6" s="63">
        <f t="shared" si="0"/>
        <v>0</v>
      </c>
    </row>
    <row r="7" spans="1:7" s="45" customFormat="1" ht="31.5">
      <c r="A7" s="51" t="s">
        <v>40</v>
      </c>
      <c r="B7" s="52" t="s">
        <v>40</v>
      </c>
      <c r="C7" s="59" t="s">
        <v>76</v>
      </c>
      <c r="D7" s="60" t="s">
        <v>3</v>
      </c>
      <c r="E7" s="98"/>
      <c r="F7" s="64">
        <v>30</v>
      </c>
      <c r="G7" s="63">
        <f t="shared" si="0"/>
        <v>0</v>
      </c>
    </row>
    <row r="8" spans="1:7" s="45" customFormat="1" ht="15">
      <c r="A8" s="51" t="s">
        <v>41</v>
      </c>
      <c r="B8" s="52" t="s">
        <v>41</v>
      </c>
      <c r="C8" s="59" t="s">
        <v>141</v>
      </c>
      <c r="D8" s="60" t="s">
        <v>3</v>
      </c>
      <c r="E8" s="98"/>
      <c r="F8" s="64">
        <v>8</v>
      </c>
      <c r="G8" s="63">
        <f t="shared" si="0"/>
        <v>0</v>
      </c>
    </row>
    <row r="9" spans="1:7" s="45" customFormat="1" ht="31.5">
      <c r="A9" s="51" t="s">
        <v>42</v>
      </c>
      <c r="B9" s="52" t="s">
        <v>42</v>
      </c>
      <c r="C9" s="59" t="s">
        <v>78</v>
      </c>
      <c r="D9" s="60" t="s">
        <v>61</v>
      </c>
      <c r="E9" s="98"/>
      <c r="F9" s="64">
        <v>24.599999999999998</v>
      </c>
      <c r="G9" s="63">
        <f t="shared" si="0"/>
        <v>0</v>
      </c>
    </row>
    <row r="10" spans="1:7" s="45" customFormat="1" ht="31.5">
      <c r="A10" s="51" t="s">
        <v>43</v>
      </c>
      <c r="B10" s="52" t="s">
        <v>43</v>
      </c>
      <c r="C10" s="59" t="s">
        <v>77</v>
      </c>
      <c r="D10" s="60" t="s">
        <v>61</v>
      </c>
      <c r="E10" s="98"/>
      <c r="F10" s="64">
        <v>14</v>
      </c>
      <c r="G10" s="63">
        <f t="shared" si="0"/>
        <v>0</v>
      </c>
    </row>
    <row r="11" spans="1:7" s="45" customFormat="1" ht="47.25">
      <c r="A11" s="51" t="s">
        <v>82</v>
      </c>
      <c r="B11" s="52" t="s">
        <v>82</v>
      </c>
      <c r="C11" s="59" t="s">
        <v>113</v>
      </c>
      <c r="D11" s="60" t="s">
        <v>79</v>
      </c>
      <c r="E11" s="98"/>
      <c r="F11" s="77">
        <v>2</v>
      </c>
      <c r="G11" s="63">
        <f t="shared" si="0"/>
        <v>0</v>
      </c>
    </row>
    <row r="12" spans="1:7" s="45" customFormat="1" ht="34.5" customHeight="1">
      <c r="A12" s="51" t="s">
        <v>110</v>
      </c>
      <c r="B12" s="52" t="s">
        <v>110</v>
      </c>
      <c r="C12" s="59" t="s">
        <v>83</v>
      </c>
      <c r="D12" s="60" t="s">
        <v>3</v>
      </c>
      <c r="E12" s="98"/>
      <c r="F12" s="64">
        <v>80</v>
      </c>
      <c r="G12" s="63">
        <f t="shared" si="0"/>
        <v>0</v>
      </c>
    </row>
    <row r="13" spans="1:7" s="45" customFormat="1" ht="15">
      <c r="A13" s="51" t="s">
        <v>115</v>
      </c>
      <c r="B13" s="52" t="s">
        <v>115</v>
      </c>
      <c r="C13" s="59" t="s">
        <v>114</v>
      </c>
      <c r="D13" s="60" t="s">
        <v>3</v>
      </c>
      <c r="E13" s="98"/>
      <c r="F13" s="62">
        <v>10</v>
      </c>
      <c r="G13" s="63">
        <f t="shared" si="0"/>
        <v>0</v>
      </c>
    </row>
    <row r="14" spans="1:7" s="45" customFormat="1" ht="31.5">
      <c r="A14" s="51" t="s">
        <v>117</v>
      </c>
      <c r="B14" s="52" t="s">
        <v>117</v>
      </c>
      <c r="C14" s="59" t="s">
        <v>138</v>
      </c>
      <c r="D14" s="60" t="s">
        <v>61</v>
      </c>
      <c r="E14" s="98"/>
      <c r="F14" s="80">
        <v>46.8</v>
      </c>
      <c r="G14" s="63">
        <f t="shared" si="0"/>
        <v>0</v>
      </c>
    </row>
    <row r="15" spans="1:7" s="45" customFormat="1" ht="31.5">
      <c r="A15" s="51" t="s">
        <v>118</v>
      </c>
      <c r="B15" s="52" t="s">
        <v>118</v>
      </c>
      <c r="C15" s="59" t="s">
        <v>139</v>
      </c>
      <c r="D15" s="60" t="s">
        <v>61</v>
      </c>
      <c r="E15" s="98"/>
      <c r="F15" s="62">
        <v>27.599999999999998</v>
      </c>
      <c r="G15" s="63">
        <f t="shared" si="0"/>
        <v>0</v>
      </c>
    </row>
    <row r="16" spans="1:7" s="45" customFormat="1" ht="31.5">
      <c r="A16" s="51" t="s">
        <v>119</v>
      </c>
      <c r="B16" s="52" t="s">
        <v>119</v>
      </c>
      <c r="C16" s="59" t="s">
        <v>140</v>
      </c>
      <c r="D16" s="60" t="s">
        <v>3</v>
      </c>
      <c r="E16" s="98"/>
      <c r="F16" s="62">
        <v>1</v>
      </c>
      <c r="G16" s="63">
        <f t="shared" si="0"/>
        <v>0</v>
      </c>
    </row>
    <row r="17" spans="1:7" s="45" customFormat="1" ht="15">
      <c r="A17" s="51" t="s">
        <v>119</v>
      </c>
      <c r="B17" s="52" t="s">
        <v>119</v>
      </c>
      <c r="C17" s="59" t="s">
        <v>127</v>
      </c>
      <c r="D17" s="60" t="s">
        <v>111</v>
      </c>
      <c r="E17" s="98"/>
      <c r="F17" s="62">
        <v>1</v>
      </c>
      <c r="G17" s="63">
        <f t="shared" si="0"/>
        <v>0</v>
      </c>
    </row>
    <row r="18" spans="1:7" s="45" customFormat="1" ht="15">
      <c r="A18" s="51"/>
      <c r="B18" s="52"/>
      <c r="C18" s="59"/>
      <c r="D18" s="60"/>
      <c r="E18" s="98"/>
      <c r="F18" s="62"/>
      <c r="G18" s="63"/>
    </row>
    <row r="19" spans="1:7" s="45" customFormat="1" ht="15">
      <c r="A19" s="57"/>
      <c r="B19" s="58"/>
      <c r="C19" s="76" t="s">
        <v>104</v>
      </c>
      <c r="D19" s="60"/>
      <c r="E19" s="98"/>
      <c r="F19" s="62"/>
      <c r="G19" s="63"/>
    </row>
    <row r="20" spans="1:7" s="45" customFormat="1" ht="32.25" thickBot="1">
      <c r="A20" s="66"/>
      <c r="B20" s="67"/>
      <c r="C20" s="68" t="s">
        <v>105</v>
      </c>
      <c r="D20" s="69"/>
      <c r="E20" s="99"/>
      <c r="F20" s="71"/>
      <c r="G20" s="72"/>
    </row>
    <row r="21" ht="16.5" thickTop="1"/>
  </sheetData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9" r:id="rId1"/>
  <headerFooter>
    <oddHeader>&amp;L&amp;"Arial,Obyčejné"&amp;10ELEKTRO-PROJEKCE s.r.o.&amp;R&amp;"Arial,Obyčejné"&amp;10&amp;P/&amp;N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9"/>
  <sheetViews>
    <sheetView workbookViewId="0" topLeftCell="A1">
      <pane ySplit="3" topLeftCell="A13" activePane="bottomLeft" state="frozen"/>
      <selection pane="topLeft" activeCell="C6" sqref="C6"/>
      <selection pane="bottomLeft" activeCell="E4" sqref="E4:E17"/>
    </sheetView>
  </sheetViews>
  <sheetFormatPr defaultColWidth="8.796875" defaultRowHeight="15"/>
  <cols>
    <col min="1" max="1" width="7.5" style="1" bestFit="1" customWidth="1"/>
    <col min="2" max="2" width="8.19921875" style="1" bestFit="1" customWidth="1"/>
    <col min="3" max="3" width="75.8984375" style="1" bestFit="1" customWidth="1"/>
    <col min="4" max="4" width="7.8984375" style="1" customWidth="1"/>
    <col min="5" max="5" width="10.3984375" style="5" bestFit="1" customWidth="1"/>
    <col min="6" max="6" width="7.3984375" style="4" bestFit="1" customWidth="1"/>
    <col min="7" max="7" width="11.69921875" style="5" bestFit="1" customWidth="1"/>
    <col min="8" max="16384" width="9" style="1" customWidth="1"/>
  </cols>
  <sheetData>
    <row r="1" spans="1:7" s="39" customFormat="1" ht="33" thickBot="1" thickTop="1">
      <c r="A1" s="33" t="s">
        <v>19</v>
      </c>
      <c r="B1" s="34" t="s">
        <v>0</v>
      </c>
      <c r="C1" s="35" t="s">
        <v>1</v>
      </c>
      <c r="D1" s="34" t="s">
        <v>2</v>
      </c>
      <c r="E1" s="36" t="s">
        <v>20</v>
      </c>
      <c r="F1" s="37" t="s">
        <v>18</v>
      </c>
      <c r="G1" s="38" t="s">
        <v>21</v>
      </c>
    </row>
    <row r="2" spans="1:7" s="45" customFormat="1" ht="17.25" thickBot="1" thickTop="1">
      <c r="A2" s="40" t="s">
        <v>15</v>
      </c>
      <c r="B2" s="41"/>
      <c r="C2" s="42" t="s">
        <v>64</v>
      </c>
      <c r="D2" s="43"/>
      <c r="E2" s="43"/>
      <c r="F2" s="43"/>
      <c r="G2" s="44"/>
    </row>
    <row r="3" spans="1:7" s="45" customFormat="1" ht="16.5" thickBot="1">
      <c r="A3" s="46"/>
      <c r="B3" s="47"/>
      <c r="C3" s="48" t="s">
        <v>22</v>
      </c>
      <c r="D3" s="49"/>
      <c r="E3" s="49"/>
      <c r="F3" s="49"/>
      <c r="G3" s="50">
        <f>SUM(G4:G18)</f>
        <v>0</v>
      </c>
    </row>
    <row r="4" spans="1:7" s="45" customFormat="1" ht="32.25" thickTop="1">
      <c r="A4" s="51" t="s">
        <v>44</v>
      </c>
      <c r="B4" s="52" t="s">
        <v>44</v>
      </c>
      <c r="C4" s="59" t="s">
        <v>112</v>
      </c>
      <c r="D4" s="54" t="s">
        <v>3</v>
      </c>
      <c r="E4" s="55"/>
      <c r="F4" s="75">
        <v>1</v>
      </c>
      <c r="G4" s="56">
        <f aca="true" t="shared" si="0" ref="G4:G17">F4*E4</f>
        <v>0</v>
      </c>
    </row>
    <row r="5" spans="1:7" s="84" customFormat="1" ht="189">
      <c r="A5" s="51" t="s">
        <v>45</v>
      </c>
      <c r="B5" s="52" t="s">
        <v>45</v>
      </c>
      <c r="C5" s="59" t="s">
        <v>150</v>
      </c>
      <c r="D5" s="82" t="s">
        <v>3</v>
      </c>
      <c r="E5" s="83"/>
      <c r="F5" s="62">
        <v>1</v>
      </c>
      <c r="G5" s="63">
        <f t="shared" si="0"/>
        <v>0</v>
      </c>
    </row>
    <row r="6" spans="1:7" s="45" customFormat="1" ht="31.5">
      <c r="A6" s="51" t="s">
        <v>46</v>
      </c>
      <c r="B6" s="52" t="s">
        <v>46</v>
      </c>
      <c r="C6" s="59" t="s">
        <v>74</v>
      </c>
      <c r="D6" s="60" t="s">
        <v>61</v>
      </c>
      <c r="E6" s="61"/>
      <c r="F6" s="62">
        <v>80.03999999999999</v>
      </c>
      <c r="G6" s="63">
        <f t="shared" si="0"/>
        <v>0</v>
      </c>
    </row>
    <row r="7" spans="1:7" s="45" customFormat="1" ht="31.5">
      <c r="A7" s="51" t="s">
        <v>47</v>
      </c>
      <c r="B7" s="52" t="s">
        <v>47</v>
      </c>
      <c r="C7" s="59" t="s">
        <v>76</v>
      </c>
      <c r="D7" s="60" t="s">
        <v>3</v>
      </c>
      <c r="E7" s="61"/>
      <c r="F7" s="62">
        <v>30</v>
      </c>
      <c r="G7" s="63">
        <f t="shared" si="0"/>
        <v>0</v>
      </c>
    </row>
    <row r="8" spans="1:7" s="45" customFormat="1" ht="15">
      <c r="A8" s="51" t="s">
        <v>48</v>
      </c>
      <c r="B8" s="52" t="s">
        <v>48</v>
      </c>
      <c r="C8" s="59" t="s">
        <v>109</v>
      </c>
      <c r="D8" s="60" t="s">
        <v>3</v>
      </c>
      <c r="E8" s="61"/>
      <c r="F8" s="62">
        <v>8</v>
      </c>
      <c r="G8" s="63">
        <f t="shared" si="0"/>
        <v>0</v>
      </c>
    </row>
    <row r="9" spans="1:7" s="45" customFormat="1" ht="31.5">
      <c r="A9" s="51" t="s">
        <v>49</v>
      </c>
      <c r="B9" s="52" t="s">
        <v>49</v>
      </c>
      <c r="C9" s="59" t="s">
        <v>78</v>
      </c>
      <c r="D9" s="60" t="s">
        <v>61</v>
      </c>
      <c r="E9" s="61"/>
      <c r="F9" s="62">
        <v>24.599999999999998</v>
      </c>
      <c r="G9" s="63">
        <f t="shared" si="0"/>
        <v>0</v>
      </c>
    </row>
    <row r="10" spans="1:7" s="45" customFormat="1" ht="31.5">
      <c r="A10" s="51" t="s">
        <v>50</v>
      </c>
      <c r="B10" s="52" t="s">
        <v>50</v>
      </c>
      <c r="C10" s="59" t="s">
        <v>77</v>
      </c>
      <c r="D10" s="60" t="s">
        <v>61</v>
      </c>
      <c r="E10" s="61"/>
      <c r="F10" s="62">
        <v>14</v>
      </c>
      <c r="G10" s="63">
        <f t="shared" si="0"/>
        <v>0</v>
      </c>
    </row>
    <row r="11" spans="1:7" s="45" customFormat="1" ht="47.25">
      <c r="A11" s="51" t="s">
        <v>84</v>
      </c>
      <c r="B11" s="52" t="s">
        <v>84</v>
      </c>
      <c r="C11" s="59" t="s">
        <v>113</v>
      </c>
      <c r="D11" s="60" t="s">
        <v>79</v>
      </c>
      <c r="E11" s="61"/>
      <c r="F11" s="75">
        <v>2</v>
      </c>
      <c r="G11" s="63">
        <f t="shared" si="0"/>
        <v>0</v>
      </c>
    </row>
    <row r="12" spans="1:7" s="45" customFormat="1" ht="31.5">
      <c r="A12" s="51" t="s">
        <v>120</v>
      </c>
      <c r="B12" s="52" t="s">
        <v>120</v>
      </c>
      <c r="C12" s="59" t="s">
        <v>83</v>
      </c>
      <c r="D12" s="60" t="s">
        <v>3</v>
      </c>
      <c r="E12" s="61"/>
      <c r="F12" s="62">
        <v>80</v>
      </c>
      <c r="G12" s="63">
        <f t="shared" si="0"/>
        <v>0</v>
      </c>
    </row>
    <row r="13" spans="1:7" s="45" customFormat="1" ht="15">
      <c r="A13" s="51" t="s">
        <v>121</v>
      </c>
      <c r="B13" s="52" t="s">
        <v>121</v>
      </c>
      <c r="C13" s="59" t="s">
        <v>116</v>
      </c>
      <c r="D13" s="60" t="s">
        <v>3</v>
      </c>
      <c r="E13" s="61"/>
      <c r="F13" s="75">
        <v>10</v>
      </c>
      <c r="G13" s="63">
        <f t="shared" si="0"/>
        <v>0</v>
      </c>
    </row>
    <row r="14" spans="1:7" s="45" customFormat="1" ht="31.5">
      <c r="A14" s="51" t="s">
        <v>122</v>
      </c>
      <c r="B14" s="52" t="s">
        <v>122</v>
      </c>
      <c r="C14" s="59" t="s">
        <v>142</v>
      </c>
      <c r="D14" s="60" t="s">
        <v>61</v>
      </c>
      <c r="E14" s="61"/>
      <c r="F14" s="75">
        <v>27.599999999999998</v>
      </c>
      <c r="G14" s="63">
        <f t="shared" si="0"/>
        <v>0</v>
      </c>
    </row>
    <row r="15" spans="1:7" s="45" customFormat="1" ht="31.5">
      <c r="A15" s="51" t="s">
        <v>123</v>
      </c>
      <c r="B15" s="52" t="s">
        <v>123</v>
      </c>
      <c r="C15" s="65" t="s">
        <v>143</v>
      </c>
      <c r="D15" s="78" t="s">
        <v>61</v>
      </c>
      <c r="E15" s="79"/>
      <c r="F15" s="80">
        <v>33.6</v>
      </c>
      <c r="G15" s="63">
        <f t="shared" si="0"/>
        <v>0</v>
      </c>
    </row>
    <row r="16" spans="1:7" s="45" customFormat="1" ht="31.5">
      <c r="A16" s="51" t="s">
        <v>124</v>
      </c>
      <c r="B16" s="52" t="s">
        <v>124</v>
      </c>
      <c r="C16" s="65" t="s">
        <v>144</v>
      </c>
      <c r="D16" s="78" t="s">
        <v>79</v>
      </c>
      <c r="E16" s="79"/>
      <c r="F16" s="80">
        <v>2</v>
      </c>
      <c r="G16" s="63">
        <f t="shared" si="0"/>
        <v>0</v>
      </c>
    </row>
    <row r="17" spans="1:7" s="45" customFormat="1" ht="15">
      <c r="A17" s="51" t="s">
        <v>125</v>
      </c>
      <c r="B17" s="52" t="s">
        <v>125</v>
      </c>
      <c r="C17" s="65" t="s">
        <v>126</v>
      </c>
      <c r="D17" s="78" t="s">
        <v>111</v>
      </c>
      <c r="E17" s="79"/>
      <c r="F17" s="80">
        <v>1</v>
      </c>
      <c r="G17" s="81">
        <f t="shared" si="0"/>
        <v>0</v>
      </c>
    </row>
    <row r="18" spans="1:7" s="45" customFormat="1" ht="16.5" thickBot="1">
      <c r="A18" s="66"/>
      <c r="B18" s="67"/>
      <c r="C18" s="68"/>
      <c r="D18" s="69"/>
      <c r="E18" s="70"/>
      <c r="F18" s="71"/>
      <c r="G18" s="72"/>
    </row>
    <row r="19" spans="5:7" s="39" customFormat="1" ht="16.5" thickTop="1">
      <c r="E19" s="73"/>
      <c r="F19" s="74"/>
      <c r="G19" s="73"/>
    </row>
  </sheetData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9" r:id="rId1"/>
  <headerFooter>
    <oddHeader>&amp;L&amp;"Arial,Obyčejné"&amp;10ELEKTRO-PROJEKCE s.r.o.&amp;R&amp;"Arial,Obyčejné"&amp;10&amp;P/&amp;N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8"/>
  <sheetViews>
    <sheetView workbookViewId="0" topLeftCell="A1">
      <pane ySplit="3" topLeftCell="A4" activePane="bottomLeft" state="frozen"/>
      <selection pane="topLeft" activeCell="C6" sqref="C6"/>
      <selection pane="bottomLeft" activeCell="E4" sqref="E4"/>
    </sheetView>
  </sheetViews>
  <sheetFormatPr defaultColWidth="8.796875" defaultRowHeight="15"/>
  <cols>
    <col min="1" max="1" width="7.5" style="1" bestFit="1" customWidth="1"/>
    <col min="2" max="2" width="8.19921875" style="1" bestFit="1" customWidth="1"/>
    <col min="3" max="3" width="75.8984375" style="1" bestFit="1" customWidth="1"/>
    <col min="4" max="4" width="7.8984375" style="1" customWidth="1"/>
    <col min="5" max="5" width="10.3984375" style="5" bestFit="1" customWidth="1"/>
    <col min="6" max="6" width="7.3984375" style="4" bestFit="1" customWidth="1"/>
    <col min="7" max="7" width="11.69921875" style="5" bestFit="1" customWidth="1"/>
    <col min="8" max="16384" width="9" style="1" customWidth="1"/>
  </cols>
  <sheetData>
    <row r="1" spans="1:7" s="39" customFormat="1" ht="33" thickBot="1" thickTop="1">
      <c r="A1" s="33" t="s">
        <v>19</v>
      </c>
      <c r="B1" s="34" t="s">
        <v>0</v>
      </c>
      <c r="C1" s="35" t="s">
        <v>1</v>
      </c>
      <c r="D1" s="34" t="s">
        <v>2</v>
      </c>
      <c r="E1" s="36" t="s">
        <v>20</v>
      </c>
      <c r="F1" s="37" t="s">
        <v>18</v>
      </c>
      <c r="G1" s="38" t="s">
        <v>21</v>
      </c>
    </row>
    <row r="2" spans="1:7" s="45" customFormat="1" ht="17.25" thickBot="1" thickTop="1">
      <c r="A2" s="40" t="s">
        <v>16</v>
      </c>
      <c r="B2" s="41"/>
      <c r="C2" s="42" t="s">
        <v>65</v>
      </c>
      <c r="D2" s="43"/>
      <c r="E2" s="43"/>
      <c r="F2" s="43"/>
      <c r="G2" s="44"/>
    </row>
    <row r="3" spans="1:7" s="45" customFormat="1" ht="16.5" thickBot="1">
      <c r="A3" s="46"/>
      <c r="B3" s="47"/>
      <c r="C3" s="48" t="s">
        <v>22</v>
      </c>
      <c r="D3" s="49"/>
      <c r="E3" s="49"/>
      <c r="F3" s="49"/>
      <c r="G3" s="50">
        <f>SUM(G4:G8)</f>
        <v>0</v>
      </c>
    </row>
    <row r="4" spans="1:7" s="45" customFormat="1" ht="48" thickTop="1">
      <c r="A4" s="51" t="s">
        <v>51</v>
      </c>
      <c r="B4" s="52" t="s">
        <v>51</v>
      </c>
      <c r="C4" s="53" t="s">
        <v>80</v>
      </c>
      <c r="D4" s="54" t="s">
        <v>3</v>
      </c>
      <c r="E4" s="55"/>
      <c r="F4" s="75">
        <v>1</v>
      </c>
      <c r="G4" s="56">
        <f aca="true" t="shared" si="0" ref="G4">F4*E4</f>
        <v>0</v>
      </c>
    </row>
    <row r="5" spans="1:7" s="45" customFormat="1" ht="15">
      <c r="A5" s="57"/>
      <c r="B5" s="58"/>
      <c r="C5" s="59"/>
      <c r="D5" s="60"/>
      <c r="E5" s="61"/>
      <c r="F5" s="62"/>
      <c r="G5" s="63"/>
    </row>
    <row r="6" spans="1:7" s="45" customFormat="1" ht="15">
      <c r="A6" s="57"/>
      <c r="B6" s="58"/>
      <c r="C6" s="59"/>
      <c r="D6" s="60"/>
      <c r="E6" s="61"/>
      <c r="F6" s="62"/>
      <c r="G6" s="63"/>
    </row>
    <row r="7" spans="1:7" s="45" customFormat="1" ht="15">
      <c r="A7" s="57"/>
      <c r="B7" s="58"/>
      <c r="C7" s="59"/>
      <c r="D7" s="60"/>
      <c r="E7" s="61"/>
      <c r="F7" s="62"/>
      <c r="G7" s="63"/>
    </row>
    <row r="8" spans="1:7" s="45" customFormat="1" ht="16.5" thickBot="1">
      <c r="A8" s="66"/>
      <c r="B8" s="67"/>
      <c r="C8" s="68"/>
      <c r="D8" s="69"/>
      <c r="E8" s="70"/>
      <c r="F8" s="71"/>
      <c r="G8" s="72"/>
    </row>
    <row r="9" ht="16.5" thickTop="1"/>
  </sheetData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9" r:id="rId1"/>
  <headerFooter>
    <oddHeader>&amp;L&amp;"Arial,Obyčejné"&amp;10ELEKTRO-PROJEKCE s.r.o.&amp;R&amp;"Arial,Obyčejné"&amp;10&amp;P/&amp;N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7"/>
  <sheetViews>
    <sheetView workbookViewId="0" topLeftCell="A1">
      <pane ySplit="3" topLeftCell="A4" activePane="bottomLeft" state="frozen"/>
      <selection pane="topLeft" activeCell="C6" sqref="C6"/>
      <selection pane="bottomLeft" activeCell="C18" sqref="C18"/>
    </sheetView>
  </sheetViews>
  <sheetFormatPr defaultColWidth="8.796875" defaultRowHeight="15"/>
  <cols>
    <col min="1" max="1" width="7.5" style="1" bestFit="1" customWidth="1"/>
    <col min="2" max="2" width="8.19921875" style="1" bestFit="1" customWidth="1"/>
    <col min="3" max="3" width="75.8984375" style="1" bestFit="1" customWidth="1"/>
    <col min="4" max="4" width="7.8984375" style="1" customWidth="1"/>
    <col min="5" max="5" width="10.3984375" style="5" bestFit="1" customWidth="1"/>
    <col min="6" max="6" width="7.3984375" style="4" bestFit="1" customWidth="1"/>
    <col min="7" max="7" width="11.69921875" style="5" bestFit="1" customWidth="1"/>
    <col min="8" max="16384" width="9" style="1" customWidth="1"/>
  </cols>
  <sheetData>
    <row r="1" spans="1:7" s="39" customFormat="1" ht="33" thickBot="1" thickTop="1">
      <c r="A1" s="33" t="s">
        <v>19</v>
      </c>
      <c r="B1" s="34" t="s">
        <v>0</v>
      </c>
      <c r="C1" s="35" t="s">
        <v>1</v>
      </c>
      <c r="D1" s="34" t="s">
        <v>2</v>
      </c>
      <c r="E1" s="36" t="s">
        <v>20</v>
      </c>
      <c r="F1" s="37" t="s">
        <v>18</v>
      </c>
      <c r="G1" s="38" t="s">
        <v>21</v>
      </c>
    </row>
    <row r="2" spans="1:7" s="45" customFormat="1" ht="17.25" thickBot="1" thickTop="1">
      <c r="A2" s="40" t="s">
        <v>17</v>
      </c>
      <c r="B2" s="41"/>
      <c r="C2" s="42" t="s">
        <v>71</v>
      </c>
      <c r="D2" s="43"/>
      <c r="E2" s="43"/>
      <c r="F2" s="43"/>
      <c r="G2" s="44"/>
    </row>
    <row r="3" spans="1:7" s="45" customFormat="1" ht="16.5" thickBot="1">
      <c r="A3" s="46"/>
      <c r="B3" s="47"/>
      <c r="C3" s="48" t="s">
        <v>22</v>
      </c>
      <c r="D3" s="49"/>
      <c r="E3" s="49"/>
      <c r="F3" s="49"/>
      <c r="G3" s="50">
        <f>SUM(G4:G16)</f>
        <v>0</v>
      </c>
    </row>
    <row r="4" spans="1:7" s="45" customFormat="1" ht="32.25" thickTop="1">
      <c r="A4" s="51" t="s">
        <v>52</v>
      </c>
      <c r="B4" s="52" t="s">
        <v>52</v>
      </c>
      <c r="C4" s="59" t="s">
        <v>66</v>
      </c>
      <c r="D4" s="54" t="s">
        <v>67</v>
      </c>
      <c r="E4" s="55"/>
      <c r="F4" s="75">
        <v>6</v>
      </c>
      <c r="G4" s="56">
        <f aca="true" t="shared" si="0" ref="G4:G8">F4*E4</f>
        <v>0</v>
      </c>
    </row>
    <row r="5" spans="1:7" s="45" customFormat="1" ht="31.5">
      <c r="A5" s="57" t="s">
        <v>53</v>
      </c>
      <c r="B5" s="58" t="s">
        <v>53</v>
      </c>
      <c r="C5" s="59" t="s">
        <v>68</v>
      </c>
      <c r="D5" s="60" t="s">
        <v>67</v>
      </c>
      <c r="E5" s="61"/>
      <c r="F5" s="62">
        <v>24</v>
      </c>
      <c r="G5" s="63">
        <f t="shared" si="0"/>
        <v>0</v>
      </c>
    </row>
    <row r="6" spans="1:7" s="45" customFormat="1" ht="31.5">
      <c r="A6" s="57" t="s">
        <v>54</v>
      </c>
      <c r="B6" s="58" t="s">
        <v>54</v>
      </c>
      <c r="C6" s="59" t="s">
        <v>69</v>
      </c>
      <c r="D6" s="60" t="s">
        <v>67</v>
      </c>
      <c r="E6" s="61"/>
      <c r="F6" s="62">
        <v>8</v>
      </c>
      <c r="G6" s="63">
        <f t="shared" si="0"/>
        <v>0</v>
      </c>
    </row>
    <row r="7" spans="1:7" s="45" customFormat="1" ht="31.5">
      <c r="A7" s="57" t="s">
        <v>55</v>
      </c>
      <c r="B7" s="58" t="s">
        <v>55</v>
      </c>
      <c r="C7" s="59" t="s">
        <v>70</v>
      </c>
      <c r="D7" s="60" t="s">
        <v>3</v>
      </c>
      <c r="E7" s="61"/>
      <c r="F7" s="62">
        <v>1</v>
      </c>
      <c r="G7" s="63">
        <f t="shared" si="0"/>
        <v>0</v>
      </c>
    </row>
    <row r="8" spans="1:7" s="45" customFormat="1" ht="31.5">
      <c r="A8" s="57" t="s">
        <v>56</v>
      </c>
      <c r="B8" s="58" t="s">
        <v>56</v>
      </c>
      <c r="C8" s="59" t="s">
        <v>85</v>
      </c>
      <c r="D8" s="60" t="s">
        <v>67</v>
      </c>
      <c r="E8" s="61"/>
      <c r="F8" s="62">
        <v>8</v>
      </c>
      <c r="G8" s="63">
        <f t="shared" si="0"/>
        <v>0</v>
      </c>
    </row>
    <row r="9" spans="1:7" s="45" customFormat="1" ht="31.5">
      <c r="A9" s="57" t="s">
        <v>57</v>
      </c>
      <c r="B9" s="58" t="s">
        <v>57</v>
      </c>
      <c r="C9" s="59" t="s">
        <v>81</v>
      </c>
      <c r="D9" s="60" t="s">
        <v>3</v>
      </c>
      <c r="E9" s="61"/>
      <c r="F9" s="62">
        <v>1</v>
      </c>
      <c r="G9" s="63">
        <f aca="true" t="shared" si="1" ref="G9:G13">F9*E9</f>
        <v>0</v>
      </c>
    </row>
    <row r="10" spans="1:7" s="45" customFormat="1" ht="15">
      <c r="A10" s="57" t="s">
        <v>87</v>
      </c>
      <c r="B10" s="58" t="s">
        <v>87</v>
      </c>
      <c r="C10" s="59" t="s">
        <v>86</v>
      </c>
      <c r="D10" s="60" t="s">
        <v>3</v>
      </c>
      <c r="E10" s="61"/>
      <c r="F10" s="62">
        <v>1</v>
      </c>
      <c r="G10" s="63">
        <f t="shared" si="1"/>
        <v>0</v>
      </c>
    </row>
    <row r="11" spans="1:7" s="45" customFormat="1" ht="15">
      <c r="A11" s="57" t="s">
        <v>88</v>
      </c>
      <c r="B11" s="58" t="s">
        <v>88</v>
      </c>
      <c r="C11" s="59" t="s">
        <v>89</v>
      </c>
      <c r="D11" s="60" t="s">
        <v>67</v>
      </c>
      <c r="E11" s="61"/>
      <c r="F11" s="62">
        <v>12</v>
      </c>
      <c r="G11" s="63">
        <f t="shared" si="1"/>
        <v>0</v>
      </c>
    </row>
    <row r="12" spans="1:7" s="45" customFormat="1" ht="47.25">
      <c r="A12" s="57" t="s">
        <v>90</v>
      </c>
      <c r="B12" s="58" t="s">
        <v>90</v>
      </c>
      <c r="C12" s="59" t="s">
        <v>91</v>
      </c>
      <c r="D12" s="60" t="s">
        <v>67</v>
      </c>
      <c r="E12" s="61"/>
      <c r="F12" s="62">
        <v>16</v>
      </c>
      <c r="G12" s="63">
        <f t="shared" si="1"/>
        <v>0</v>
      </c>
    </row>
    <row r="13" spans="1:7" s="45" customFormat="1" ht="15">
      <c r="A13" s="57" t="s">
        <v>133</v>
      </c>
      <c r="B13" s="58" t="s">
        <v>133</v>
      </c>
      <c r="C13" s="59" t="s">
        <v>134</v>
      </c>
      <c r="D13" s="60" t="s">
        <v>3</v>
      </c>
      <c r="E13" s="61"/>
      <c r="F13" s="62">
        <v>1</v>
      </c>
      <c r="G13" s="63">
        <f t="shared" si="1"/>
        <v>0</v>
      </c>
    </row>
    <row r="14" spans="1:7" s="45" customFormat="1" ht="15">
      <c r="A14" s="57"/>
      <c r="B14" s="58"/>
      <c r="C14" s="59"/>
      <c r="D14" s="60"/>
      <c r="E14" s="61"/>
      <c r="F14" s="62"/>
      <c r="G14" s="63"/>
    </row>
    <row r="15" spans="1:7" s="45" customFormat="1" ht="15">
      <c r="A15" s="57"/>
      <c r="B15" s="58"/>
      <c r="C15" s="59"/>
      <c r="D15" s="60"/>
      <c r="E15" s="61"/>
      <c r="F15" s="62"/>
      <c r="G15" s="63"/>
    </row>
    <row r="16" spans="1:7" s="45" customFormat="1" ht="16.5" thickBot="1">
      <c r="A16" s="66"/>
      <c r="B16" s="67"/>
      <c r="C16" s="68"/>
      <c r="D16" s="69"/>
      <c r="E16" s="70"/>
      <c r="F16" s="71"/>
      <c r="G16" s="72"/>
    </row>
    <row r="17" spans="5:7" s="39" customFormat="1" ht="16.5" thickTop="1">
      <c r="E17" s="73"/>
      <c r="F17" s="74"/>
      <c r="G17" s="73"/>
    </row>
  </sheetData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9" r:id="rId1"/>
  <headerFooter>
    <oddHeader>&amp;L&amp;"Arial,Obyčejné"&amp;10ELEKTRO-PROJEKCE s.r.o.&amp;R&amp;"Arial,Obyčejné"&amp;10&amp;P/&amp;N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RaRi</cp:lastModifiedBy>
  <cp:lastPrinted>2020-09-04T08:43:51Z</cp:lastPrinted>
  <dcterms:created xsi:type="dcterms:W3CDTF">2008-02-11T16:11:06Z</dcterms:created>
  <dcterms:modified xsi:type="dcterms:W3CDTF">2020-11-11T10:33:23Z</dcterms:modified>
  <cp:category/>
  <cp:version/>
  <cp:contentType/>
  <cp:contentStatus/>
</cp:coreProperties>
</file>