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<sst xmlns="http://schemas.openxmlformats.org/spreadsheetml/2006/main" count="168" uniqueCount="104">
  <si>
    <t>materiál</t>
  </si>
  <si>
    <t>montáž</t>
  </si>
  <si>
    <t>celkem bez DPH</t>
  </si>
  <si>
    <t>byt  20</t>
  </si>
  <si>
    <t>MJ</t>
  </si>
  <si>
    <t>množství</t>
  </si>
  <si>
    <t>jedn.cena</t>
  </si>
  <si>
    <t>celkem</t>
  </si>
  <si>
    <t>Elektromontáže</t>
  </si>
  <si>
    <t>krabice přístrojová p.o. nebo sádrokarton</t>
  </si>
  <si>
    <t>ks</t>
  </si>
  <si>
    <t>krabice přístrojová p.o. nebo sádrokarton pro vypínače s propoj.kabelů</t>
  </si>
  <si>
    <t xml:space="preserve">krabice panelová </t>
  </si>
  <si>
    <t>krabice rozvodná KR 68/97</t>
  </si>
  <si>
    <t>krabice KO 68/97 protahovací</t>
  </si>
  <si>
    <t>varná deska (sporák) elektrická 1/3 fázová</t>
  </si>
  <si>
    <t>zásuvka 400V 32A</t>
  </si>
  <si>
    <t>ventilátor AŽ, 100mm CF vents 100 radial</t>
  </si>
  <si>
    <t>ZÁSUVKA NN, TANGO</t>
  </si>
  <si>
    <t>zásuvka 230V</t>
  </si>
  <si>
    <t>dvojzásuvka</t>
  </si>
  <si>
    <t>zásuvka přepěťová</t>
  </si>
  <si>
    <t>zásuvka IP44 vest. S víčkem</t>
  </si>
  <si>
    <t>zásuvka TV+SAT</t>
  </si>
  <si>
    <t>zásuvka DATA 1nas.</t>
  </si>
  <si>
    <t>SPÍNAČE, TANGO</t>
  </si>
  <si>
    <t>spínač č.1 komplet</t>
  </si>
  <si>
    <t>spínač č.5 komplet</t>
  </si>
  <si>
    <t>spínač č.6 komplet</t>
  </si>
  <si>
    <t>spínač č.7 komplet</t>
  </si>
  <si>
    <t>spínač č.6+6 komplet</t>
  </si>
  <si>
    <t>spínač č.1 So komplet</t>
  </si>
  <si>
    <t>spínač aut.se sním.poh. Tango</t>
  </si>
  <si>
    <t>sporáková přípojka - svorkovnice</t>
  </si>
  <si>
    <t>spínač sporákový 3*20A</t>
  </si>
  <si>
    <t>ZEMNĚNÍ, POSPOJENÍ</t>
  </si>
  <si>
    <t>ZS4 zemnicí svorka na baterie</t>
  </si>
  <si>
    <t>Cu pás.ZS16 Pásek uzemňovací Cu, 0.5m</t>
  </si>
  <si>
    <t xml:space="preserve">svorkovnice pospojování </t>
  </si>
  <si>
    <t>CY 2,5 mm  z/ž</t>
  </si>
  <si>
    <t>m</t>
  </si>
  <si>
    <t>CY 6 mm    z/ž</t>
  </si>
  <si>
    <t>KABEL SILOVY IZOLACE PVC</t>
  </si>
  <si>
    <t>CYKY 3Ax1.5 mm2</t>
  </si>
  <si>
    <t>CYKY 3Cx1.5 mm2</t>
  </si>
  <si>
    <t>CYKY 3Cx2.5 mm2</t>
  </si>
  <si>
    <t>CYKY 5C*1,5</t>
  </si>
  <si>
    <t>CYKY 5Cx2.5 mm2</t>
  </si>
  <si>
    <t>CYKY 5Cx6 mm2</t>
  </si>
  <si>
    <t>CYSY 5Cx2.5 mm2</t>
  </si>
  <si>
    <t>CYSY 3Cx1.5 mm2</t>
  </si>
  <si>
    <t>kabel FTP 4*2*0,5 cat 5e DATA</t>
  </si>
  <si>
    <t>kabel Koax   CB113 TV+SAT</t>
  </si>
  <si>
    <t>trubka MONOFLEX 1420  EN 320N</t>
  </si>
  <si>
    <t>trubka MONOFLEX 1425  EN 320N</t>
  </si>
  <si>
    <t>SVÍTIDLA</t>
  </si>
  <si>
    <t>svítidlo stropní. LED kruh.bílá</t>
  </si>
  <si>
    <t>svítidlo nástěn.LED Koupelna</t>
  </si>
  <si>
    <t>svítidlo LED do 120cm nást. Kuchyň</t>
  </si>
  <si>
    <t>Zdroje</t>
  </si>
  <si>
    <t>?</t>
  </si>
  <si>
    <t>Recyklační poplatky</t>
  </si>
  <si>
    <t>Recyklace svítidel</t>
  </si>
  <si>
    <t>Recyklace zdrojů</t>
  </si>
  <si>
    <t>Hodinové zúčtovací sazby</t>
  </si>
  <si>
    <t>Demontáž stávajícího zařízení</t>
  </si>
  <si>
    <t>hod</t>
  </si>
  <si>
    <t xml:space="preserve">Úpravy stávajícího zařízení  </t>
  </si>
  <si>
    <t>Napojení na stávající zařízení</t>
  </si>
  <si>
    <t>Zkušební provoz</t>
  </si>
  <si>
    <t>Zaučení obsluhy</t>
  </si>
  <si>
    <t>Zabezpečení pracoviště</t>
  </si>
  <si>
    <t>koordinace postupů s ostatními profesemi</t>
  </si>
  <si>
    <t>Rozvaděč  se zapojením</t>
  </si>
  <si>
    <t>kpl</t>
  </si>
  <si>
    <t>Práce HSV</t>
  </si>
  <si>
    <t>průchod zdivem do 15cm</t>
  </si>
  <si>
    <t>průchod zdivem beton do 15cm</t>
  </si>
  <si>
    <t>zaměření, zhotovení otvoru pro vestavné svítidlo do podhledu</t>
  </si>
  <si>
    <t>Vysekání rýhy v cihle šíře 3cm</t>
  </si>
  <si>
    <t>Vysekání rýhy beton šíře 3cm</t>
  </si>
  <si>
    <t>příplatek výsek otvoru pro krabici beton</t>
  </si>
  <si>
    <t>Výchozí revize</t>
  </si>
  <si>
    <t>Dopravné 3,6%+přesun 1% z rozvaděčů</t>
  </si>
  <si>
    <t>PPV 6%</t>
  </si>
  <si>
    <t>Pomocný materiál 5%</t>
  </si>
  <si>
    <t>rozvodnice  2*18   BK080106--</t>
  </si>
  <si>
    <t>mo</t>
  </si>
  <si>
    <t>hlavní vyp. 3*40A</t>
  </si>
  <si>
    <t>svodič 3N+PE  IS111340--</t>
  </si>
  <si>
    <t>chránič 40/4/003  amparo</t>
  </si>
  <si>
    <t>jistič 16/B3</t>
  </si>
  <si>
    <t>jistič 13C/3</t>
  </si>
  <si>
    <t>jistič 16B/1</t>
  </si>
  <si>
    <t>jistič 10B/1</t>
  </si>
  <si>
    <t>jistič 6B/1</t>
  </si>
  <si>
    <t>stykač 4z</t>
  </si>
  <si>
    <t>stykač 2z</t>
  </si>
  <si>
    <t>zvonek</t>
  </si>
  <si>
    <t>podružný mat</t>
  </si>
  <si>
    <t>ukončení kabelu. do 3x2,5 mm2</t>
  </si>
  <si>
    <t>ukončení kabelu. do 5x2,5 mm2</t>
  </si>
  <si>
    <t>ukončení kabelu. zákl. do 5*6 mm2</t>
  </si>
  <si>
    <t>nabídka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</si>
</sst>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color theme="0" tint="-0.1499900072813034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2" fillId="0" borderId="0" xfId="0" applyFont="1"/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5" fillId="3" borderId="4" xfId="0" applyNumberFormat="1" applyFont="1" applyFill="1" applyBorder="1"/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4" fontId="2" fillId="4" borderId="4" xfId="0" applyNumberFormat="1" applyFont="1" applyFill="1" applyBorder="1" applyAlignment="1">
      <alignment horizontal="left"/>
    </xf>
    <xf numFmtId="4" fontId="2" fillId="0" borderId="4" xfId="0" applyNumberFormat="1" applyFont="1" applyBorder="1"/>
    <xf numFmtId="4" fontId="2" fillId="5" borderId="4" xfId="0" applyNumberFormat="1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4" fontId="2" fillId="4" borderId="4" xfId="0" applyNumberFormat="1" applyFont="1" applyFill="1" applyBorder="1"/>
    <xf numFmtId="0" fontId="2" fillId="0" borderId="4" xfId="0" applyFont="1" applyBorder="1" applyAlignment="1" quotePrefix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2" fillId="5" borderId="8" xfId="0" applyNumberFormat="1" applyFont="1" applyFill="1" applyBorder="1"/>
    <xf numFmtId="4" fontId="5" fillId="0" borderId="4" xfId="0" applyNumberFormat="1" applyFont="1" applyBorder="1"/>
    <xf numFmtId="0" fontId="5" fillId="0" borderId="4" xfId="0" applyFont="1" applyBorder="1" applyAlignment="1">
      <alignment horizontal="left"/>
    </xf>
    <xf numFmtId="0" fontId="2" fillId="0" borderId="4" xfId="0" applyFont="1" applyBorder="1"/>
    <xf numFmtId="4" fontId="2" fillId="4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" fontId="6" fillId="4" borderId="4" xfId="0" applyNumberFormat="1" applyFont="1" applyFill="1" applyBorder="1"/>
    <xf numFmtId="4" fontId="6" fillId="0" borderId="4" xfId="0" applyNumberFormat="1" applyFont="1" applyBorder="1"/>
    <xf numFmtId="4" fontId="6" fillId="5" borderId="4" xfId="0" applyNumberFormat="1" applyFont="1" applyFill="1" applyBorder="1"/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2" fillId="4" borderId="0" xfId="0" applyNumberFormat="1" applyFont="1" applyFill="1"/>
    <xf numFmtId="0" fontId="2" fillId="5" borderId="0" xfId="0" applyFont="1" applyFill="1"/>
    <xf numFmtId="4" fontId="2" fillId="0" borderId="0" xfId="0" applyNumberFormat="1" applyFont="1"/>
    <xf numFmtId="0" fontId="2" fillId="4" borderId="0" xfId="0" applyFont="1" applyFill="1"/>
    <xf numFmtId="14" fontId="4" fillId="0" borderId="5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7EEF-E911-4BDE-920C-442AFD7C2F5D}">
  <dimension ref="A1:H112"/>
  <sheetViews>
    <sheetView tabSelected="1" workbookViewId="0" topLeftCell="A1">
      <selection activeCell="F18" sqref="F18"/>
    </sheetView>
  </sheetViews>
  <sheetFormatPr defaultColWidth="9.140625" defaultRowHeight="15"/>
  <cols>
    <col min="1" max="1" width="42.7109375" style="5" customWidth="1"/>
    <col min="2" max="2" width="4.00390625" style="5" customWidth="1"/>
    <col min="3" max="3" width="5.421875" style="5" customWidth="1"/>
    <col min="4" max="4" width="8.57421875" style="5" customWidth="1"/>
    <col min="5" max="6" width="8.140625" style="5" customWidth="1"/>
    <col min="7" max="7" width="8.7109375" style="5" customWidth="1"/>
    <col min="8" max="8" width="12.28125" style="5" customWidth="1"/>
    <col min="9" max="9" width="1.1484375" style="5" customWidth="1"/>
    <col min="10" max="10" width="11.57421875" style="5" customWidth="1"/>
    <col min="11" max="229" width="9.140625" style="5" customWidth="1"/>
    <col min="230" max="230" width="50.28125" style="5" customWidth="1"/>
    <col min="231" max="231" width="5.421875" style="5" customWidth="1"/>
    <col min="232" max="232" width="5.140625" style="5" customWidth="1"/>
    <col min="233" max="233" width="8.57421875" style="5" customWidth="1"/>
    <col min="234" max="235" width="8.140625" style="5" customWidth="1"/>
    <col min="236" max="236" width="7.7109375" style="5" customWidth="1"/>
    <col min="237" max="237" width="9.28125" style="5" customWidth="1"/>
    <col min="238" max="238" width="9.140625" style="5" hidden="1" customWidth="1"/>
    <col min="239" max="239" width="28.28125" style="5" customWidth="1"/>
    <col min="240" max="485" width="9.140625" style="5" customWidth="1"/>
    <col min="486" max="486" width="50.28125" style="5" customWidth="1"/>
    <col min="487" max="487" width="5.421875" style="5" customWidth="1"/>
    <col min="488" max="488" width="5.140625" style="5" customWidth="1"/>
    <col min="489" max="489" width="8.57421875" style="5" customWidth="1"/>
    <col min="490" max="491" width="8.140625" style="5" customWidth="1"/>
    <col min="492" max="492" width="7.7109375" style="5" customWidth="1"/>
    <col min="493" max="493" width="9.28125" style="5" customWidth="1"/>
    <col min="494" max="494" width="9.140625" style="5" hidden="1" customWidth="1"/>
    <col min="495" max="495" width="28.28125" style="5" customWidth="1"/>
    <col min="496" max="741" width="9.140625" style="5" customWidth="1"/>
    <col min="742" max="742" width="50.28125" style="5" customWidth="1"/>
    <col min="743" max="743" width="5.421875" style="5" customWidth="1"/>
    <col min="744" max="744" width="5.140625" style="5" customWidth="1"/>
    <col min="745" max="745" width="8.57421875" style="5" customWidth="1"/>
    <col min="746" max="747" width="8.140625" style="5" customWidth="1"/>
    <col min="748" max="748" width="7.7109375" style="5" customWidth="1"/>
    <col min="749" max="749" width="9.28125" style="5" customWidth="1"/>
    <col min="750" max="750" width="9.140625" style="5" hidden="1" customWidth="1"/>
    <col min="751" max="751" width="28.28125" style="5" customWidth="1"/>
    <col min="752" max="997" width="9.140625" style="5" customWidth="1"/>
    <col min="998" max="998" width="50.28125" style="5" customWidth="1"/>
    <col min="999" max="999" width="5.421875" style="5" customWidth="1"/>
    <col min="1000" max="1000" width="5.140625" style="5" customWidth="1"/>
    <col min="1001" max="1001" width="8.57421875" style="5" customWidth="1"/>
    <col min="1002" max="1003" width="8.140625" style="5" customWidth="1"/>
    <col min="1004" max="1004" width="7.7109375" style="5" customWidth="1"/>
    <col min="1005" max="1005" width="9.28125" style="5" customWidth="1"/>
    <col min="1006" max="1006" width="9.140625" style="5" hidden="1" customWidth="1"/>
    <col min="1007" max="1007" width="28.28125" style="5" customWidth="1"/>
    <col min="1008" max="1253" width="9.140625" style="5" customWidth="1"/>
    <col min="1254" max="1254" width="50.28125" style="5" customWidth="1"/>
    <col min="1255" max="1255" width="5.421875" style="5" customWidth="1"/>
    <col min="1256" max="1256" width="5.140625" style="5" customWidth="1"/>
    <col min="1257" max="1257" width="8.57421875" style="5" customWidth="1"/>
    <col min="1258" max="1259" width="8.140625" style="5" customWidth="1"/>
    <col min="1260" max="1260" width="7.7109375" style="5" customWidth="1"/>
    <col min="1261" max="1261" width="9.28125" style="5" customWidth="1"/>
    <col min="1262" max="1262" width="9.140625" style="5" hidden="1" customWidth="1"/>
    <col min="1263" max="1263" width="28.28125" style="5" customWidth="1"/>
    <col min="1264" max="1509" width="9.140625" style="5" customWidth="1"/>
    <col min="1510" max="1510" width="50.28125" style="5" customWidth="1"/>
    <col min="1511" max="1511" width="5.421875" style="5" customWidth="1"/>
    <col min="1512" max="1512" width="5.140625" style="5" customWidth="1"/>
    <col min="1513" max="1513" width="8.57421875" style="5" customWidth="1"/>
    <col min="1514" max="1515" width="8.140625" style="5" customWidth="1"/>
    <col min="1516" max="1516" width="7.7109375" style="5" customWidth="1"/>
    <col min="1517" max="1517" width="9.28125" style="5" customWidth="1"/>
    <col min="1518" max="1518" width="9.140625" style="5" hidden="1" customWidth="1"/>
    <col min="1519" max="1519" width="28.28125" style="5" customWidth="1"/>
    <col min="1520" max="1765" width="9.140625" style="5" customWidth="1"/>
    <col min="1766" max="1766" width="50.28125" style="5" customWidth="1"/>
    <col min="1767" max="1767" width="5.421875" style="5" customWidth="1"/>
    <col min="1768" max="1768" width="5.140625" style="5" customWidth="1"/>
    <col min="1769" max="1769" width="8.57421875" style="5" customWidth="1"/>
    <col min="1770" max="1771" width="8.140625" style="5" customWidth="1"/>
    <col min="1772" max="1772" width="7.7109375" style="5" customWidth="1"/>
    <col min="1773" max="1773" width="9.28125" style="5" customWidth="1"/>
    <col min="1774" max="1774" width="9.140625" style="5" hidden="1" customWidth="1"/>
    <col min="1775" max="1775" width="28.28125" style="5" customWidth="1"/>
    <col min="1776" max="2021" width="9.140625" style="5" customWidth="1"/>
    <col min="2022" max="2022" width="50.28125" style="5" customWidth="1"/>
    <col min="2023" max="2023" width="5.421875" style="5" customWidth="1"/>
    <col min="2024" max="2024" width="5.140625" style="5" customWidth="1"/>
    <col min="2025" max="2025" width="8.57421875" style="5" customWidth="1"/>
    <col min="2026" max="2027" width="8.140625" style="5" customWidth="1"/>
    <col min="2028" max="2028" width="7.7109375" style="5" customWidth="1"/>
    <col min="2029" max="2029" width="9.28125" style="5" customWidth="1"/>
    <col min="2030" max="2030" width="9.140625" style="5" hidden="1" customWidth="1"/>
    <col min="2031" max="2031" width="28.28125" style="5" customWidth="1"/>
    <col min="2032" max="2277" width="9.140625" style="5" customWidth="1"/>
    <col min="2278" max="2278" width="50.28125" style="5" customWidth="1"/>
    <col min="2279" max="2279" width="5.421875" style="5" customWidth="1"/>
    <col min="2280" max="2280" width="5.140625" style="5" customWidth="1"/>
    <col min="2281" max="2281" width="8.57421875" style="5" customWidth="1"/>
    <col min="2282" max="2283" width="8.140625" style="5" customWidth="1"/>
    <col min="2284" max="2284" width="7.7109375" style="5" customWidth="1"/>
    <col min="2285" max="2285" width="9.28125" style="5" customWidth="1"/>
    <col min="2286" max="2286" width="9.140625" style="5" hidden="1" customWidth="1"/>
    <col min="2287" max="2287" width="28.28125" style="5" customWidth="1"/>
    <col min="2288" max="2533" width="9.140625" style="5" customWidth="1"/>
    <col min="2534" max="2534" width="50.28125" style="5" customWidth="1"/>
    <col min="2535" max="2535" width="5.421875" style="5" customWidth="1"/>
    <col min="2536" max="2536" width="5.140625" style="5" customWidth="1"/>
    <col min="2537" max="2537" width="8.57421875" style="5" customWidth="1"/>
    <col min="2538" max="2539" width="8.140625" style="5" customWidth="1"/>
    <col min="2540" max="2540" width="7.7109375" style="5" customWidth="1"/>
    <col min="2541" max="2541" width="9.28125" style="5" customWidth="1"/>
    <col min="2542" max="2542" width="9.140625" style="5" hidden="1" customWidth="1"/>
    <col min="2543" max="2543" width="28.28125" style="5" customWidth="1"/>
    <col min="2544" max="2789" width="9.140625" style="5" customWidth="1"/>
    <col min="2790" max="2790" width="50.28125" style="5" customWidth="1"/>
    <col min="2791" max="2791" width="5.421875" style="5" customWidth="1"/>
    <col min="2792" max="2792" width="5.140625" style="5" customWidth="1"/>
    <col min="2793" max="2793" width="8.57421875" style="5" customWidth="1"/>
    <col min="2794" max="2795" width="8.140625" style="5" customWidth="1"/>
    <col min="2796" max="2796" width="7.7109375" style="5" customWidth="1"/>
    <col min="2797" max="2797" width="9.28125" style="5" customWidth="1"/>
    <col min="2798" max="2798" width="9.140625" style="5" hidden="1" customWidth="1"/>
    <col min="2799" max="2799" width="28.28125" style="5" customWidth="1"/>
    <col min="2800" max="3045" width="9.140625" style="5" customWidth="1"/>
    <col min="3046" max="3046" width="50.28125" style="5" customWidth="1"/>
    <col min="3047" max="3047" width="5.421875" style="5" customWidth="1"/>
    <col min="3048" max="3048" width="5.140625" style="5" customWidth="1"/>
    <col min="3049" max="3049" width="8.57421875" style="5" customWidth="1"/>
    <col min="3050" max="3051" width="8.140625" style="5" customWidth="1"/>
    <col min="3052" max="3052" width="7.7109375" style="5" customWidth="1"/>
    <col min="3053" max="3053" width="9.28125" style="5" customWidth="1"/>
    <col min="3054" max="3054" width="9.140625" style="5" hidden="1" customWidth="1"/>
    <col min="3055" max="3055" width="28.28125" style="5" customWidth="1"/>
    <col min="3056" max="3301" width="9.140625" style="5" customWidth="1"/>
    <col min="3302" max="3302" width="50.28125" style="5" customWidth="1"/>
    <col min="3303" max="3303" width="5.421875" style="5" customWidth="1"/>
    <col min="3304" max="3304" width="5.140625" style="5" customWidth="1"/>
    <col min="3305" max="3305" width="8.57421875" style="5" customWidth="1"/>
    <col min="3306" max="3307" width="8.140625" style="5" customWidth="1"/>
    <col min="3308" max="3308" width="7.7109375" style="5" customWidth="1"/>
    <col min="3309" max="3309" width="9.28125" style="5" customWidth="1"/>
    <col min="3310" max="3310" width="9.140625" style="5" hidden="1" customWidth="1"/>
    <col min="3311" max="3311" width="28.28125" style="5" customWidth="1"/>
    <col min="3312" max="3557" width="9.140625" style="5" customWidth="1"/>
    <col min="3558" max="3558" width="50.28125" style="5" customWidth="1"/>
    <col min="3559" max="3559" width="5.421875" style="5" customWidth="1"/>
    <col min="3560" max="3560" width="5.140625" style="5" customWidth="1"/>
    <col min="3561" max="3561" width="8.57421875" style="5" customWidth="1"/>
    <col min="3562" max="3563" width="8.140625" style="5" customWidth="1"/>
    <col min="3564" max="3564" width="7.7109375" style="5" customWidth="1"/>
    <col min="3565" max="3565" width="9.28125" style="5" customWidth="1"/>
    <col min="3566" max="3566" width="9.140625" style="5" hidden="1" customWidth="1"/>
    <col min="3567" max="3567" width="28.28125" style="5" customWidth="1"/>
    <col min="3568" max="3813" width="9.140625" style="5" customWidth="1"/>
    <col min="3814" max="3814" width="50.28125" style="5" customWidth="1"/>
    <col min="3815" max="3815" width="5.421875" style="5" customWidth="1"/>
    <col min="3816" max="3816" width="5.140625" style="5" customWidth="1"/>
    <col min="3817" max="3817" width="8.57421875" style="5" customWidth="1"/>
    <col min="3818" max="3819" width="8.140625" style="5" customWidth="1"/>
    <col min="3820" max="3820" width="7.7109375" style="5" customWidth="1"/>
    <col min="3821" max="3821" width="9.28125" style="5" customWidth="1"/>
    <col min="3822" max="3822" width="9.140625" style="5" hidden="1" customWidth="1"/>
    <col min="3823" max="3823" width="28.28125" style="5" customWidth="1"/>
    <col min="3824" max="4069" width="9.140625" style="5" customWidth="1"/>
    <col min="4070" max="4070" width="50.28125" style="5" customWidth="1"/>
    <col min="4071" max="4071" width="5.421875" style="5" customWidth="1"/>
    <col min="4072" max="4072" width="5.140625" style="5" customWidth="1"/>
    <col min="4073" max="4073" width="8.57421875" style="5" customWidth="1"/>
    <col min="4074" max="4075" width="8.140625" style="5" customWidth="1"/>
    <col min="4076" max="4076" width="7.7109375" style="5" customWidth="1"/>
    <col min="4077" max="4077" width="9.28125" style="5" customWidth="1"/>
    <col min="4078" max="4078" width="9.140625" style="5" hidden="1" customWidth="1"/>
    <col min="4079" max="4079" width="28.28125" style="5" customWidth="1"/>
    <col min="4080" max="4325" width="9.140625" style="5" customWidth="1"/>
    <col min="4326" max="4326" width="50.28125" style="5" customWidth="1"/>
    <col min="4327" max="4327" width="5.421875" style="5" customWidth="1"/>
    <col min="4328" max="4328" width="5.140625" style="5" customWidth="1"/>
    <col min="4329" max="4329" width="8.57421875" style="5" customWidth="1"/>
    <col min="4330" max="4331" width="8.140625" style="5" customWidth="1"/>
    <col min="4332" max="4332" width="7.7109375" style="5" customWidth="1"/>
    <col min="4333" max="4333" width="9.28125" style="5" customWidth="1"/>
    <col min="4334" max="4334" width="9.140625" style="5" hidden="1" customWidth="1"/>
    <col min="4335" max="4335" width="28.28125" style="5" customWidth="1"/>
    <col min="4336" max="4581" width="9.140625" style="5" customWidth="1"/>
    <col min="4582" max="4582" width="50.28125" style="5" customWidth="1"/>
    <col min="4583" max="4583" width="5.421875" style="5" customWidth="1"/>
    <col min="4584" max="4584" width="5.140625" style="5" customWidth="1"/>
    <col min="4585" max="4585" width="8.57421875" style="5" customWidth="1"/>
    <col min="4586" max="4587" width="8.140625" style="5" customWidth="1"/>
    <col min="4588" max="4588" width="7.7109375" style="5" customWidth="1"/>
    <col min="4589" max="4589" width="9.28125" style="5" customWidth="1"/>
    <col min="4590" max="4590" width="9.140625" style="5" hidden="1" customWidth="1"/>
    <col min="4591" max="4591" width="28.28125" style="5" customWidth="1"/>
    <col min="4592" max="4837" width="9.140625" style="5" customWidth="1"/>
    <col min="4838" max="4838" width="50.28125" style="5" customWidth="1"/>
    <col min="4839" max="4839" width="5.421875" style="5" customWidth="1"/>
    <col min="4840" max="4840" width="5.140625" style="5" customWidth="1"/>
    <col min="4841" max="4841" width="8.57421875" style="5" customWidth="1"/>
    <col min="4842" max="4843" width="8.140625" style="5" customWidth="1"/>
    <col min="4844" max="4844" width="7.7109375" style="5" customWidth="1"/>
    <col min="4845" max="4845" width="9.28125" style="5" customWidth="1"/>
    <col min="4846" max="4846" width="9.140625" style="5" hidden="1" customWidth="1"/>
    <col min="4847" max="4847" width="28.28125" style="5" customWidth="1"/>
    <col min="4848" max="5093" width="9.140625" style="5" customWidth="1"/>
    <col min="5094" max="5094" width="50.28125" style="5" customWidth="1"/>
    <col min="5095" max="5095" width="5.421875" style="5" customWidth="1"/>
    <col min="5096" max="5096" width="5.140625" style="5" customWidth="1"/>
    <col min="5097" max="5097" width="8.57421875" style="5" customWidth="1"/>
    <col min="5098" max="5099" width="8.140625" style="5" customWidth="1"/>
    <col min="5100" max="5100" width="7.7109375" style="5" customWidth="1"/>
    <col min="5101" max="5101" width="9.28125" style="5" customWidth="1"/>
    <col min="5102" max="5102" width="9.140625" style="5" hidden="1" customWidth="1"/>
    <col min="5103" max="5103" width="28.28125" style="5" customWidth="1"/>
    <col min="5104" max="5349" width="9.140625" style="5" customWidth="1"/>
    <col min="5350" max="5350" width="50.28125" style="5" customWidth="1"/>
    <col min="5351" max="5351" width="5.421875" style="5" customWidth="1"/>
    <col min="5352" max="5352" width="5.140625" style="5" customWidth="1"/>
    <col min="5353" max="5353" width="8.57421875" style="5" customWidth="1"/>
    <col min="5354" max="5355" width="8.140625" style="5" customWidth="1"/>
    <col min="5356" max="5356" width="7.7109375" style="5" customWidth="1"/>
    <col min="5357" max="5357" width="9.28125" style="5" customWidth="1"/>
    <col min="5358" max="5358" width="9.140625" style="5" hidden="1" customWidth="1"/>
    <col min="5359" max="5359" width="28.28125" style="5" customWidth="1"/>
    <col min="5360" max="5605" width="9.140625" style="5" customWidth="1"/>
    <col min="5606" max="5606" width="50.28125" style="5" customWidth="1"/>
    <col min="5607" max="5607" width="5.421875" style="5" customWidth="1"/>
    <col min="5608" max="5608" width="5.140625" style="5" customWidth="1"/>
    <col min="5609" max="5609" width="8.57421875" style="5" customWidth="1"/>
    <col min="5610" max="5611" width="8.140625" style="5" customWidth="1"/>
    <col min="5612" max="5612" width="7.7109375" style="5" customWidth="1"/>
    <col min="5613" max="5613" width="9.28125" style="5" customWidth="1"/>
    <col min="5614" max="5614" width="9.140625" style="5" hidden="1" customWidth="1"/>
    <col min="5615" max="5615" width="28.28125" style="5" customWidth="1"/>
    <col min="5616" max="5861" width="9.140625" style="5" customWidth="1"/>
    <col min="5862" max="5862" width="50.28125" style="5" customWidth="1"/>
    <col min="5863" max="5863" width="5.421875" style="5" customWidth="1"/>
    <col min="5864" max="5864" width="5.140625" style="5" customWidth="1"/>
    <col min="5865" max="5865" width="8.57421875" style="5" customWidth="1"/>
    <col min="5866" max="5867" width="8.140625" style="5" customWidth="1"/>
    <col min="5868" max="5868" width="7.7109375" style="5" customWidth="1"/>
    <col min="5869" max="5869" width="9.28125" style="5" customWidth="1"/>
    <col min="5870" max="5870" width="9.140625" style="5" hidden="1" customWidth="1"/>
    <col min="5871" max="5871" width="28.28125" style="5" customWidth="1"/>
    <col min="5872" max="6117" width="9.140625" style="5" customWidth="1"/>
    <col min="6118" max="6118" width="50.28125" style="5" customWidth="1"/>
    <col min="6119" max="6119" width="5.421875" style="5" customWidth="1"/>
    <col min="6120" max="6120" width="5.140625" style="5" customWidth="1"/>
    <col min="6121" max="6121" width="8.57421875" style="5" customWidth="1"/>
    <col min="6122" max="6123" width="8.140625" style="5" customWidth="1"/>
    <col min="6124" max="6124" width="7.7109375" style="5" customWidth="1"/>
    <col min="6125" max="6125" width="9.28125" style="5" customWidth="1"/>
    <col min="6126" max="6126" width="9.140625" style="5" hidden="1" customWidth="1"/>
    <col min="6127" max="6127" width="28.28125" style="5" customWidth="1"/>
    <col min="6128" max="6373" width="9.140625" style="5" customWidth="1"/>
    <col min="6374" max="6374" width="50.28125" style="5" customWidth="1"/>
    <col min="6375" max="6375" width="5.421875" style="5" customWidth="1"/>
    <col min="6376" max="6376" width="5.140625" style="5" customWidth="1"/>
    <col min="6377" max="6377" width="8.57421875" style="5" customWidth="1"/>
    <col min="6378" max="6379" width="8.140625" style="5" customWidth="1"/>
    <col min="6380" max="6380" width="7.7109375" style="5" customWidth="1"/>
    <col min="6381" max="6381" width="9.28125" style="5" customWidth="1"/>
    <col min="6382" max="6382" width="9.140625" style="5" hidden="1" customWidth="1"/>
    <col min="6383" max="6383" width="28.28125" style="5" customWidth="1"/>
    <col min="6384" max="6629" width="9.140625" style="5" customWidth="1"/>
    <col min="6630" max="6630" width="50.28125" style="5" customWidth="1"/>
    <col min="6631" max="6631" width="5.421875" style="5" customWidth="1"/>
    <col min="6632" max="6632" width="5.140625" style="5" customWidth="1"/>
    <col min="6633" max="6633" width="8.57421875" style="5" customWidth="1"/>
    <col min="6634" max="6635" width="8.140625" style="5" customWidth="1"/>
    <col min="6636" max="6636" width="7.7109375" style="5" customWidth="1"/>
    <col min="6637" max="6637" width="9.28125" style="5" customWidth="1"/>
    <col min="6638" max="6638" width="9.140625" style="5" hidden="1" customWidth="1"/>
    <col min="6639" max="6639" width="28.28125" style="5" customWidth="1"/>
    <col min="6640" max="6885" width="9.140625" style="5" customWidth="1"/>
    <col min="6886" max="6886" width="50.28125" style="5" customWidth="1"/>
    <col min="6887" max="6887" width="5.421875" style="5" customWidth="1"/>
    <col min="6888" max="6888" width="5.140625" style="5" customWidth="1"/>
    <col min="6889" max="6889" width="8.57421875" style="5" customWidth="1"/>
    <col min="6890" max="6891" width="8.140625" style="5" customWidth="1"/>
    <col min="6892" max="6892" width="7.7109375" style="5" customWidth="1"/>
    <col min="6893" max="6893" width="9.28125" style="5" customWidth="1"/>
    <col min="6894" max="6894" width="9.140625" style="5" hidden="1" customWidth="1"/>
    <col min="6895" max="6895" width="28.28125" style="5" customWidth="1"/>
    <col min="6896" max="7141" width="9.140625" style="5" customWidth="1"/>
    <col min="7142" max="7142" width="50.28125" style="5" customWidth="1"/>
    <col min="7143" max="7143" width="5.421875" style="5" customWidth="1"/>
    <col min="7144" max="7144" width="5.140625" style="5" customWidth="1"/>
    <col min="7145" max="7145" width="8.57421875" style="5" customWidth="1"/>
    <col min="7146" max="7147" width="8.140625" style="5" customWidth="1"/>
    <col min="7148" max="7148" width="7.7109375" style="5" customWidth="1"/>
    <col min="7149" max="7149" width="9.28125" style="5" customWidth="1"/>
    <col min="7150" max="7150" width="9.140625" style="5" hidden="1" customWidth="1"/>
    <col min="7151" max="7151" width="28.28125" style="5" customWidth="1"/>
    <col min="7152" max="7397" width="9.140625" style="5" customWidth="1"/>
    <col min="7398" max="7398" width="50.28125" style="5" customWidth="1"/>
    <col min="7399" max="7399" width="5.421875" style="5" customWidth="1"/>
    <col min="7400" max="7400" width="5.140625" style="5" customWidth="1"/>
    <col min="7401" max="7401" width="8.57421875" style="5" customWidth="1"/>
    <col min="7402" max="7403" width="8.140625" style="5" customWidth="1"/>
    <col min="7404" max="7404" width="7.7109375" style="5" customWidth="1"/>
    <col min="7405" max="7405" width="9.28125" style="5" customWidth="1"/>
    <col min="7406" max="7406" width="9.140625" style="5" hidden="1" customWidth="1"/>
    <col min="7407" max="7407" width="28.28125" style="5" customWidth="1"/>
    <col min="7408" max="7653" width="9.140625" style="5" customWidth="1"/>
    <col min="7654" max="7654" width="50.28125" style="5" customWidth="1"/>
    <col min="7655" max="7655" width="5.421875" style="5" customWidth="1"/>
    <col min="7656" max="7656" width="5.140625" style="5" customWidth="1"/>
    <col min="7657" max="7657" width="8.57421875" style="5" customWidth="1"/>
    <col min="7658" max="7659" width="8.140625" style="5" customWidth="1"/>
    <col min="7660" max="7660" width="7.7109375" style="5" customWidth="1"/>
    <col min="7661" max="7661" width="9.28125" style="5" customWidth="1"/>
    <col min="7662" max="7662" width="9.140625" style="5" hidden="1" customWidth="1"/>
    <col min="7663" max="7663" width="28.28125" style="5" customWidth="1"/>
    <col min="7664" max="7909" width="9.140625" style="5" customWidth="1"/>
    <col min="7910" max="7910" width="50.28125" style="5" customWidth="1"/>
    <col min="7911" max="7911" width="5.421875" style="5" customWidth="1"/>
    <col min="7912" max="7912" width="5.140625" style="5" customWidth="1"/>
    <col min="7913" max="7913" width="8.57421875" style="5" customWidth="1"/>
    <col min="7914" max="7915" width="8.140625" style="5" customWidth="1"/>
    <col min="7916" max="7916" width="7.7109375" style="5" customWidth="1"/>
    <col min="7917" max="7917" width="9.28125" style="5" customWidth="1"/>
    <col min="7918" max="7918" width="9.140625" style="5" hidden="1" customWidth="1"/>
    <col min="7919" max="7919" width="28.28125" style="5" customWidth="1"/>
    <col min="7920" max="8165" width="9.140625" style="5" customWidth="1"/>
    <col min="8166" max="8166" width="50.28125" style="5" customWidth="1"/>
    <col min="8167" max="8167" width="5.421875" style="5" customWidth="1"/>
    <col min="8168" max="8168" width="5.140625" style="5" customWidth="1"/>
    <col min="8169" max="8169" width="8.57421875" style="5" customWidth="1"/>
    <col min="8170" max="8171" width="8.140625" style="5" customWidth="1"/>
    <col min="8172" max="8172" width="7.7109375" style="5" customWidth="1"/>
    <col min="8173" max="8173" width="9.28125" style="5" customWidth="1"/>
    <col min="8174" max="8174" width="9.140625" style="5" hidden="1" customWidth="1"/>
    <col min="8175" max="8175" width="28.28125" style="5" customWidth="1"/>
    <col min="8176" max="8421" width="9.140625" style="5" customWidth="1"/>
    <col min="8422" max="8422" width="50.28125" style="5" customWidth="1"/>
    <col min="8423" max="8423" width="5.421875" style="5" customWidth="1"/>
    <col min="8424" max="8424" width="5.140625" style="5" customWidth="1"/>
    <col min="8425" max="8425" width="8.57421875" style="5" customWidth="1"/>
    <col min="8426" max="8427" width="8.140625" style="5" customWidth="1"/>
    <col min="8428" max="8428" width="7.7109375" style="5" customWidth="1"/>
    <col min="8429" max="8429" width="9.28125" style="5" customWidth="1"/>
    <col min="8430" max="8430" width="9.140625" style="5" hidden="1" customWidth="1"/>
    <col min="8431" max="8431" width="28.28125" style="5" customWidth="1"/>
    <col min="8432" max="8677" width="9.140625" style="5" customWidth="1"/>
    <col min="8678" max="8678" width="50.28125" style="5" customWidth="1"/>
    <col min="8679" max="8679" width="5.421875" style="5" customWidth="1"/>
    <col min="8680" max="8680" width="5.140625" style="5" customWidth="1"/>
    <col min="8681" max="8681" width="8.57421875" style="5" customWidth="1"/>
    <col min="8682" max="8683" width="8.140625" style="5" customWidth="1"/>
    <col min="8684" max="8684" width="7.7109375" style="5" customWidth="1"/>
    <col min="8685" max="8685" width="9.28125" style="5" customWidth="1"/>
    <col min="8686" max="8686" width="9.140625" style="5" hidden="1" customWidth="1"/>
    <col min="8687" max="8687" width="28.28125" style="5" customWidth="1"/>
    <col min="8688" max="8933" width="9.140625" style="5" customWidth="1"/>
    <col min="8934" max="8934" width="50.28125" style="5" customWidth="1"/>
    <col min="8935" max="8935" width="5.421875" style="5" customWidth="1"/>
    <col min="8936" max="8936" width="5.140625" style="5" customWidth="1"/>
    <col min="8937" max="8937" width="8.57421875" style="5" customWidth="1"/>
    <col min="8938" max="8939" width="8.140625" style="5" customWidth="1"/>
    <col min="8940" max="8940" width="7.7109375" style="5" customWidth="1"/>
    <col min="8941" max="8941" width="9.28125" style="5" customWidth="1"/>
    <col min="8942" max="8942" width="9.140625" style="5" hidden="1" customWidth="1"/>
    <col min="8943" max="8943" width="28.28125" style="5" customWidth="1"/>
    <col min="8944" max="9189" width="9.140625" style="5" customWidth="1"/>
    <col min="9190" max="9190" width="50.28125" style="5" customWidth="1"/>
    <col min="9191" max="9191" width="5.421875" style="5" customWidth="1"/>
    <col min="9192" max="9192" width="5.140625" style="5" customWidth="1"/>
    <col min="9193" max="9193" width="8.57421875" style="5" customWidth="1"/>
    <col min="9194" max="9195" width="8.140625" style="5" customWidth="1"/>
    <col min="9196" max="9196" width="7.7109375" style="5" customWidth="1"/>
    <col min="9197" max="9197" width="9.28125" style="5" customWidth="1"/>
    <col min="9198" max="9198" width="9.140625" style="5" hidden="1" customWidth="1"/>
    <col min="9199" max="9199" width="28.28125" style="5" customWidth="1"/>
    <col min="9200" max="9445" width="9.140625" style="5" customWidth="1"/>
    <col min="9446" max="9446" width="50.28125" style="5" customWidth="1"/>
    <col min="9447" max="9447" width="5.421875" style="5" customWidth="1"/>
    <col min="9448" max="9448" width="5.140625" style="5" customWidth="1"/>
    <col min="9449" max="9449" width="8.57421875" style="5" customWidth="1"/>
    <col min="9450" max="9451" width="8.140625" style="5" customWidth="1"/>
    <col min="9452" max="9452" width="7.7109375" style="5" customWidth="1"/>
    <col min="9453" max="9453" width="9.28125" style="5" customWidth="1"/>
    <col min="9454" max="9454" width="9.140625" style="5" hidden="1" customWidth="1"/>
    <col min="9455" max="9455" width="28.28125" style="5" customWidth="1"/>
    <col min="9456" max="9701" width="9.140625" style="5" customWidth="1"/>
    <col min="9702" max="9702" width="50.28125" style="5" customWidth="1"/>
    <col min="9703" max="9703" width="5.421875" style="5" customWidth="1"/>
    <col min="9704" max="9704" width="5.140625" style="5" customWidth="1"/>
    <col min="9705" max="9705" width="8.57421875" style="5" customWidth="1"/>
    <col min="9706" max="9707" width="8.140625" style="5" customWidth="1"/>
    <col min="9708" max="9708" width="7.7109375" style="5" customWidth="1"/>
    <col min="9709" max="9709" width="9.28125" style="5" customWidth="1"/>
    <col min="9710" max="9710" width="9.140625" style="5" hidden="1" customWidth="1"/>
    <col min="9711" max="9711" width="28.28125" style="5" customWidth="1"/>
    <col min="9712" max="9957" width="9.140625" style="5" customWidth="1"/>
    <col min="9958" max="9958" width="50.28125" style="5" customWidth="1"/>
    <col min="9959" max="9959" width="5.421875" style="5" customWidth="1"/>
    <col min="9960" max="9960" width="5.140625" style="5" customWidth="1"/>
    <col min="9961" max="9961" width="8.57421875" style="5" customWidth="1"/>
    <col min="9962" max="9963" width="8.140625" style="5" customWidth="1"/>
    <col min="9964" max="9964" width="7.7109375" style="5" customWidth="1"/>
    <col min="9965" max="9965" width="9.28125" style="5" customWidth="1"/>
    <col min="9966" max="9966" width="9.140625" style="5" hidden="1" customWidth="1"/>
    <col min="9967" max="9967" width="28.28125" style="5" customWidth="1"/>
    <col min="9968" max="10213" width="9.140625" style="5" customWidth="1"/>
    <col min="10214" max="10214" width="50.28125" style="5" customWidth="1"/>
    <col min="10215" max="10215" width="5.421875" style="5" customWidth="1"/>
    <col min="10216" max="10216" width="5.140625" style="5" customWidth="1"/>
    <col min="10217" max="10217" width="8.57421875" style="5" customWidth="1"/>
    <col min="10218" max="10219" width="8.140625" style="5" customWidth="1"/>
    <col min="10220" max="10220" width="7.7109375" style="5" customWidth="1"/>
    <col min="10221" max="10221" width="9.28125" style="5" customWidth="1"/>
    <col min="10222" max="10222" width="9.140625" style="5" hidden="1" customWidth="1"/>
    <col min="10223" max="10223" width="28.28125" style="5" customWidth="1"/>
    <col min="10224" max="10469" width="9.140625" style="5" customWidth="1"/>
    <col min="10470" max="10470" width="50.28125" style="5" customWidth="1"/>
    <col min="10471" max="10471" width="5.421875" style="5" customWidth="1"/>
    <col min="10472" max="10472" width="5.140625" style="5" customWidth="1"/>
    <col min="10473" max="10473" width="8.57421875" style="5" customWidth="1"/>
    <col min="10474" max="10475" width="8.140625" style="5" customWidth="1"/>
    <col min="10476" max="10476" width="7.7109375" style="5" customWidth="1"/>
    <col min="10477" max="10477" width="9.28125" style="5" customWidth="1"/>
    <col min="10478" max="10478" width="9.140625" style="5" hidden="1" customWidth="1"/>
    <col min="10479" max="10479" width="28.28125" style="5" customWidth="1"/>
    <col min="10480" max="10725" width="9.140625" style="5" customWidth="1"/>
    <col min="10726" max="10726" width="50.28125" style="5" customWidth="1"/>
    <col min="10727" max="10727" width="5.421875" style="5" customWidth="1"/>
    <col min="10728" max="10728" width="5.140625" style="5" customWidth="1"/>
    <col min="10729" max="10729" width="8.57421875" style="5" customWidth="1"/>
    <col min="10730" max="10731" width="8.140625" style="5" customWidth="1"/>
    <col min="10732" max="10732" width="7.7109375" style="5" customWidth="1"/>
    <col min="10733" max="10733" width="9.28125" style="5" customWidth="1"/>
    <col min="10734" max="10734" width="9.140625" style="5" hidden="1" customWidth="1"/>
    <col min="10735" max="10735" width="28.28125" style="5" customWidth="1"/>
    <col min="10736" max="10981" width="9.140625" style="5" customWidth="1"/>
    <col min="10982" max="10982" width="50.28125" style="5" customWidth="1"/>
    <col min="10983" max="10983" width="5.421875" style="5" customWidth="1"/>
    <col min="10984" max="10984" width="5.140625" style="5" customWidth="1"/>
    <col min="10985" max="10985" width="8.57421875" style="5" customWidth="1"/>
    <col min="10986" max="10987" width="8.140625" style="5" customWidth="1"/>
    <col min="10988" max="10988" width="7.7109375" style="5" customWidth="1"/>
    <col min="10989" max="10989" width="9.28125" style="5" customWidth="1"/>
    <col min="10990" max="10990" width="9.140625" style="5" hidden="1" customWidth="1"/>
    <col min="10991" max="10991" width="28.28125" style="5" customWidth="1"/>
    <col min="10992" max="11237" width="9.140625" style="5" customWidth="1"/>
    <col min="11238" max="11238" width="50.28125" style="5" customWidth="1"/>
    <col min="11239" max="11239" width="5.421875" style="5" customWidth="1"/>
    <col min="11240" max="11240" width="5.140625" style="5" customWidth="1"/>
    <col min="11241" max="11241" width="8.57421875" style="5" customWidth="1"/>
    <col min="11242" max="11243" width="8.140625" style="5" customWidth="1"/>
    <col min="11244" max="11244" width="7.7109375" style="5" customWidth="1"/>
    <col min="11245" max="11245" width="9.28125" style="5" customWidth="1"/>
    <col min="11246" max="11246" width="9.140625" style="5" hidden="1" customWidth="1"/>
    <col min="11247" max="11247" width="28.28125" style="5" customWidth="1"/>
    <col min="11248" max="11493" width="9.140625" style="5" customWidth="1"/>
    <col min="11494" max="11494" width="50.28125" style="5" customWidth="1"/>
    <col min="11495" max="11495" width="5.421875" style="5" customWidth="1"/>
    <col min="11496" max="11496" width="5.140625" style="5" customWidth="1"/>
    <col min="11497" max="11497" width="8.57421875" style="5" customWidth="1"/>
    <col min="11498" max="11499" width="8.140625" style="5" customWidth="1"/>
    <col min="11500" max="11500" width="7.7109375" style="5" customWidth="1"/>
    <col min="11501" max="11501" width="9.28125" style="5" customWidth="1"/>
    <col min="11502" max="11502" width="9.140625" style="5" hidden="1" customWidth="1"/>
    <col min="11503" max="11503" width="28.28125" style="5" customWidth="1"/>
    <col min="11504" max="11749" width="9.140625" style="5" customWidth="1"/>
    <col min="11750" max="11750" width="50.28125" style="5" customWidth="1"/>
    <col min="11751" max="11751" width="5.421875" style="5" customWidth="1"/>
    <col min="11752" max="11752" width="5.140625" style="5" customWidth="1"/>
    <col min="11753" max="11753" width="8.57421875" style="5" customWidth="1"/>
    <col min="11754" max="11755" width="8.140625" style="5" customWidth="1"/>
    <col min="11756" max="11756" width="7.7109375" style="5" customWidth="1"/>
    <col min="11757" max="11757" width="9.28125" style="5" customWidth="1"/>
    <col min="11758" max="11758" width="9.140625" style="5" hidden="1" customWidth="1"/>
    <col min="11759" max="11759" width="28.28125" style="5" customWidth="1"/>
    <col min="11760" max="12005" width="9.140625" style="5" customWidth="1"/>
    <col min="12006" max="12006" width="50.28125" style="5" customWidth="1"/>
    <col min="12007" max="12007" width="5.421875" style="5" customWidth="1"/>
    <col min="12008" max="12008" width="5.140625" style="5" customWidth="1"/>
    <col min="12009" max="12009" width="8.57421875" style="5" customWidth="1"/>
    <col min="12010" max="12011" width="8.140625" style="5" customWidth="1"/>
    <col min="12012" max="12012" width="7.7109375" style="5" customWidth="1"/>
    <col min="12013" max="12013" width="9.28125" style="5" customWidth="1"/>
    <col min="12014" max="12014" width="9.140625" style="5" hidden="1" customWidth="1"/>
    <col min="12015" max="12015" width="28.28125" style="5" customWidth="1"/>
    <col min="12016" max="12261" width="9.140625" style="5" customWidth="1"/>
    <col min="12262" max="12262" width="50.28125" style="5" customWidth="1"/>
    <col min="12263" max="12263" width="5.421875" style="5" customWidth="1"/>
    <col min="12264" max="12264" width="5.140625" style="5" customWidth="1"/>
    <col min="12265" max="12265" width="8.57421875" style="5" customWidth="1"/>
    <col min="12266" max="12267" width="8.140625" style="5" customWidth="1"/>
    <col min="12268" max="12268" width="7.7109375" style="5" customWidth="1"/>
    <col min="12269" max="12269" width="9.28125" style="5" customWidth="1"/>
    <col min="12270" max="12270" width="9.140625" style="5" hidden="1" customWidth="1"/>
    <col min="12271" max="12271" width="28.28125" style="5" customWidth="1"/>
    <col min="12272" max="12517" width="9.140625" style="5" customWidth="1"/>
    <col min="12518" max="12518" width="50.28125" style="5" customWidth="1"/>
    <col min="12519" max="12519" width="5.421875" style="5" customWidth="1"/>
    <col min="12520" max="12520" width="5.140625" style="5" customWidth="1"/>
    <col min="12521" max="12521" width="8.57421875" style="5" customWidth="1"/>
    <col min="12522" max="12523" width="8.140625" style="5" customWidth="1"/>
    <col min="12524" max="12524" width="7.7109375" style="5" customWidth="1"/>
    <col min="12525" max="12525" width="9.28125" style="5" customWidth="1"/>
    <col min="12526" max="12526" width="9.140625" style="5" hidden="1" customWidth="1"/>
    <col min="12527" max="12527" width="28.28125" style="5" customWidth="1"/>
    <col min="12528" max="12773" width="9.140625" style="5" customWidth="1"/>
    <col min="12774" max="12774" width="50.28125" style="5" customWidth="1"/>
    <col min="12775" max="12775" width="5.421875" style="5" customWidth="1"/>
    <col min="12776" max="12776" width="5.140625" style="5" customWidth="1"/>
    <col min="12777" max="12777" width="8.57421875" style="5" customWidth="1"/>
    <col min="12778" max="12779" width="8.140625" style="5" customWidth="1"/>
    <col min="12780" max="12780" width="7.7109375" style="5" customWidth="1"/>
    <col min="12781" max="12781" width="9.28125" style="5" customWidth="1"/>
    <col min="12782" max="12782" width="9.140625" style="5" hidden="1" customWidth="1"/>
    <col min="12783" max="12783" width="28.28125" style="5" customWidth="1"/>
    <col min="12784" max="13029" width="9.140625" style="5" customWidth="1"/>
    <col min="13030" max="13030" width="50.28125" style="5" customWidth="1"/>
    <col min="13031" max="13031" width="5.421875" style="5" customWidth="1"/>
    <col min="13032" max="13032" width="5.140625" style="5" customWidth="1"/>
    <col min="13033" max="13033" width="8.57421875" style="5" customWidth="1"/>
    <col min="13034" max="13035" width="8.140625" style="5" customWidth="1"/>
    <col min="13036" max="13036" width="7.7109375" style="5" customWidth="1"/>
    <col min="13037" max="13037" width="9.28125" style="5" customWidth="1"/>
    <col min="13038" max="13038" width="9.140625" style="5" hidden="1" customWidth="1"/>
    <col min="13039" max="13039" width="28.28125" style="5" customWidth="1"/>
    <col min="13040" max="13285" width="9.140625" style="5" customWidth="1"/>
    <col min="13286" max="13286" width="50.28125" style="5" customWidth="1"/>
    <col min="13287" max="13287" width="5.421875" style="5" customWidth="1"/>
    <col min="13288" max="13288" width="5.140625" style="5" customWidth="1"/>
    <col min="13289" max="13289" width="8.57421875" style="5" customWidth="1"/>
    <col min="13290" max="13291" width="8.140625" style="5" customWidth="1"/>
    <col min="13292" max="13292" width="7.7109375" style="5" customWidth="1"/>
    <col min="13293" max="13293" width="9.28125" style="5" customWidth="1"/>
    <col min="13294" max="13294" width="9.140625" style="5" hidden="1" customWidth="1"/>
    <col min="13295" max="13295" width="28.28125" style="5" customWidth="1"/>
    <col min="13296" max="13541" width="9.140625" style="5" customWidth="1"/>
    <col min="13542" max="13542" width="50.28125" style="5" customWidth="1"/>
    <col min="13543" max="13543" width="5.421875" style="5" customWidth="1"/>
    <col min="13544" max="13544" width="5.140625" style="5" customWidth="1"/>
    <col min="13545" max="13545" width="8.57421875" style="5" customWidth="1"/>
    <col min="13546" max="13547" width="8.140625" style="5" customWidth="1"/>
    <col min="13548" max="13548" width="7.7109375" style="5" customWidth="1"/>
    <col min="13549" max="13549" width="9.28125" style="5" customWidth="1"/>
    <col min="13550" max="13550" width="9.140625" style="5" hidden="1" customWidth="1"/>
    <col min="13551" max="13551" width="28.28125" style="5" customWidth="1"/>
    <col min="13552" max="13797" width="9.140625" style="5" customWidth="1"/>
    <col min="13798" max="13798" width="50.28125" style="5" customWidth="1"/>
    <col min="13799" max="13799" width="5.421875" style="5" customWidth="1"/>
    <col min="13800" max="13800" width="5.140625" style="5" customWidth="1"/>
    <col min="13801" max="13801" width="8.57421875" style="5" customWidth="1"/>
    <col min="13802" max="13803" width="8.140625" style="5" customWidth="1"/>
    <col min="13804" max="13804" width="7.7109375" style="5" customWidth="1"/>
    <col min="13805" max="13805" width="9.28125" style="5" customWidth="1"/>
    <col min="13806" max="13806" width="9.140625" style="5" hidden="1" customWidth="1"/>
    <col min="13807" max="13807" width="28.28125" style="5" customWidth="1"/>
    <col min="13808" max="14053" width="9.140625" style="5" customWidth="1"/>
    <col min="14054" max="14054" width="50.28125" style="5" customWidth="1"/>
    <col min="14055" max="14055" width="5.421875" style="5" customWidth="1"/>
    <col min="14056" max="14056" width="5.140625" style="5" customWidth="1"/>
    <col min="14057" max="14057" width="8.57421875" style="5" customWidth="1"/>
    <col min="14058" max="14059" width="8.140625" style="5" customWidth="1"/>
    <col min="14060" max="14060" width="7.7109375" style="5" customWidth="1"/>
    <col min="14061" max="14061" width="9.28125" style="5" customWidth="1"/>
    <col min="14062" max="14062" width="9.140625" style="5" hidden="1" customWidth="1"/>
    <col min="14063" max="14063" width="28.28125" style="5" customWidth="1"/>
    <col min="14064" max="14309" width="9.140625" style="5" customWidth="1"/>
    <col min="14310" max="14310" width="50.28125" style="5" customWidth="1"/>
    <col min="14311" max="14311" width="5.421875" style="5" customWidth="1"/>
    <col min="14312" max="14312" width="5.140625" style="5" customWidth="1"/>
    <col min="14313" max="14313" width="8.57421875" style="5" customWidth="1"/>
    <col min="14314" max="14315" width="8.140625" style="5" customWidth="1"/>
    <col min="14316" max="14316" width="7.7109375" style="5" customWidth="1"/>
    <col min="14317" max="14317" width="9.28125" style="5" customWidth="1"/>
    <col min="14318" max="14318" width="9.140625" style="5" hidden="1" customWidth="1"/>
    <col min="14319" max="14319" width="28.28125" style="5" customWidth="1"/>
    <col min="14320" max="14565" width="9.140625" style="5" customWidth="1"/>
    <col min="14566" max="14566" width="50.28125" style="5" customWidth="1"/>
    <col min="14567" max="14567" width="5.421875" style="5" customWidth="1"/>
    <col min="14568" max="14568" width="5.140625" style="5" customWidth="1"/>
    <col min="14569" max="14569" width="8.57421875" style="5" customWidth="1"/>
    <col min="14570" max="14571" width="8.140625" style="5" customWidth="1"/>
    <col min="14572" max="14572" width="7.7109375" style="5" customWidth="1"/>
    <col min="14573" max="14573" width="9.28125" style="5" customWidth="1"/>
    <col min="14574" max="14574" width="9.140625" style="5" hidden="1" customWidth="1"/>
    <col min="14575" max="14575" width="28.28125" style="5" customWidth="1"/>
    <col min="14576" max="14821" width="9.140625" style="5" customWidth="1"/>
    <col min="14822" max="14822" width="50.28125" style="5" customWidth="1"/>
    <col min="14823" max="14823" width="5.421875" style="5" customWidth="1"/>
    <col min="14824" max="14824" width="5.140625" style="5" customWidth="1"/>
    <col min="14825" max="14825" width="8.57421875" style="5" customWidth="1"/>
    <col min="14826" max="14827" width="8.140625" style="5" customWidth="1"/>
    <col min="14828" max="14828" width="7.7109375" style="5" customWidth="1"/>
    <col min="14829" max="14829" width="9.28125" style="5" customWidth="1"/>
    <col min="14830" max="14830" width="9.140625" style="5" hidden="1" customWidth="1"/>
    <col min="14831" max="14831" width="28.28125" style="5" customWidth="1"/>
    <col min="14832" max="15077" width="9.140625" style="5" customWidth="1"/>
    <col min="15078" max="15078" width="50.28125" style="5" customWidth="1"/>
    <col min="15079" max="15079" width="5.421875" style="5" customWidth="1"/>
    <col min="15080" max="15080" width="5.140625" style="5" customWidth="1"/>
    <col min="15081" max="15081" width="8.57421875" style="5" customWidth="1"/>
    <col min="15082" max="15083" width="8.140625" style="5" customWidth="1"/>
    <col min="15084" max="15084" width="7.7109375" style="5" customWidth="1"/>
    <col min="15085" max="15085" width="9.28125" style="5" customWidth="1"/>
    <col min="15086" max="15086" width="9.140625" style="5" hidden="1" customWidth="1"/>
    <col min="15087" max="15087" width="28.28125" style="5" customWidth="1"/>
    <col min="15088" max="15333" width="9.140625" style="5" customWidth="1"/>
    <col min="15334" max="15334" width="50.28125" style="5" customWidth="1"/>
    <col min="15335" max="15335" width="5.421875" style="5" customWidth="1"/>
    <col min="15336" max="15336" width="5.140625" style="5" customWidth="1"/>
    <col min="15337" max="15337" width="8.57421875" style="5" customWidth="1"/>
    <col min="15338" max="15339" width="8.140625" style="5" customWidth="1"/>
    <col min="15340" max="15340" width="7.7109375" style="5" customWidth="1"/>
    <col min="15341" max="15341" width="9.28125" style="5" customWidth="1"/>
    <col min="15342" max="15342" width="9.140625" style="5" hidden="1" customWidth="1"/>
    <col min="15343" max="15343" width="28.28125" style="5" customWidth="1"/>
    <col min="15344" max="15589" width="9.140625" style="5" customWidth="1"/>
    <col min="15590" max="15590" width="50.28125" style="5" customWidth="1"/>
    <col min="15591" max="15591" width="5.421875" style="5" customWidth="1"/>
    <col min="15592" max="15592" width="5.140625" style="5" customWidth="1"/>
    <col min="15593" max="15593" width="8.57421875" style="5" customWidth="1"/>
    <col min="15594" max="15595" width="8.140625" style="5" customWidth="1"/>
    <col min="15596" max="15596" width="7.7109375" style="5" customWidth="1"/>
    <col min="15597" max="15597" width="9.28125" style="5" customWidth="1"/>
    <col min="15598" max="15598" width="9.140625" style="5" hidden="1" customWidth="1"/>
    <col min="15599" max="15599" width="28.28125" style="5" customWidth="1"/>
    <col min="15600" max="15845" width="9.140625" style="5" customWidth="1"/>
    <col min="15846" max="15846" width="50.28125" style="5" customWidth="1"/>
    <col min="15847" max="15847" width="5.421875" style="5" customWidth="1"/>
    <col min="15848" max="15848" width="5.140625" style="5" customWidth="1"/>
    <col min="15849" max="15849" width="8.57421875" style="5" customWidth="1"/>
    <col min="15850" max="15851" width="8.140625" style="5" customWidth="1"/>
    <col min="15852" max="15852" width="7.7109375" style="5" customWidth="1"/>
    <col min="15853" max="15853" width="9.28125" style="5" customWidth="1"/>
    <col min="15854" max="15854" width="9.140625" style="5" hidden="1" customWidth="1"/>
    <col min="15855" max="15855" width="28.28125" style="5" customWidth="1"/>
    <col min="15856" max="16101" width="9.140625" style="5" customWidth="1"/>
    <col min="16102" max="16102" width="50.28125" style="5" customWidth="1"/>
    <col min="16103" max="16103" width="5.421875" style="5" customWidth="1"/>
    <col min="16104" max="16104" width="5.140625" style="5" customWidth="1"/>
    <col min="16105" max="16105" width="8.57421875" style="5" customWidth="1"/>
    <col min="16106" max="16107" width="8.140625" style="5" customWidth="1"/>
    <col min="16108" max="16108" width="7.7109375" style="5" customWidth="1"/>
    <col min="16109" max="16109" width="9.28125" style="5" customWidth="1"/>
    <col min="16110" max="16110" width="9.140625" style="5" hidden="1" customWidth="1"/>
    <col min="16111" max="16111" width="28.28125" style="5" customWidth="1"/>
    <col min="16112" max="16384" width="9.140625" style="5" customWidth="1"/>
  </cols>
  <sheetData>
    <row r="1" spans="1:8" ht="12" thickBot="1">
      <c r="A1" s="1" t="s">
        <v>103</v>
      </c>
      <c r="B1" s="2"/>
      <c r="C1" s="3"/>
      <c r="D1" s="42" t="s">
        <v>0</v>
      </c>
      <c r="E1" s="42"/>
      <c r="F1" s="43" t="s">
        <v>1</v>
      </c>
      <c r="G1" s="43"/>
      <c r="H1" s="4" t="s">
        <v>2</v>
      </c>
    </row>
    <row r="2" spans="1:8" ht="15">
      <c r="A2" s="6" t="s">
        <v>3</v>
      </c>
      <c r="B2" s="7" t="s">
        <v>4</v>
      </c>
      <c r="C2" s="7" t="s">
        <v>5</v>
      </c>
      <c r="D2" s="8" t="s">
        <v>6</v>
      </c>
      <c r="E2" s="9" t="s">
        <v>7</v>
      </c>
      <c r="F2" s="10" t="s">
        <v>6</v>
      </c>
      <c r="G2" s="11" t="s">
        <v>7</v>
      </c>
      <c r="H2" s="12">
        <f>SUM(H5:H92)</f>
        <v>320</v>
      </c>
    </row>
    <row r="3" spans="1:8" ht="15">
      <c r="A3" s="13"/>
      <c r="B3" s="14"/>
      <c r="C3" s="14"/>
      <c r="D3" s="15"/>
      <c r="E3" s="16"/>
      <c r="F3" s="17"/>
      <c r="G3" s="16">
        <f>SUM(G5:G85)</f>
        <v>0</v>
      </c>
      <c r="H3" s="16"/>
    </row>
    <row r="4" spans="1:8" ht="15">
      <c r="A4" s="13" t="s">
        <v>8</v>
      </c>
      <c r="B4" s="14"/>
      <c r="C4" s="14"/>
      <c r="D4" s="15"/>
      <c r="E4" s="16"/>
      <c r="F4" s="17"/>
      <c r="G4" s="16"/>
      <c r="H4" s="16"/>
    </row>
    <row r="5" spans="1:8" ht="15">
      <c r="A5" s="18" t="s">
        <v>9</v>
      </c>
      <c r="B5" s="19" t="s">
        <v>10</v>
      </c>
      <c r="C5" s="20">
        <v>35</v>
      </c>
      <c r="D5" s="21"/>
      <c r="E5" s="16">
        <f aca="true" t="shared" si="0" ref="E5:E12">D5*C5</f>
        <v>0</v>
      </c>
      <c r="F5" s="17"/>
      <c r="G5" s="16">
        <f aca="true" t="shared" si="1" ref="G5:G24">C5*F5</f>
        <v>0</v>
      </c>
      <c r="H5" s="16">
        <f aca="true" t="shared" si="2" ref="H5:H38">E5+G5</f>
        <v>0</v>
      </c>
    </row>
    <row r="6" spans="1:8" ht="18" customHeight="1">
      <c r="A6" s="18" t="s">
        <v>11</v>
      </c>
      <c r="B6" s="19" t="s">
        <v>10</v>
      </c>
      <c r="C6" s="20">
        <v>12</v>
      </c>
      <c r="D6" s="21"/>
      <c r="E6" s="16">
        <f t="shared" si="0"/>
        <v>0</v>
      </c>
      <c r="F6" s="17"/>
      <c r="G6" s="16">
        <f t="shared" si="1"/>
        <v>0</v>
      </c>
      <c r="H6" s="16">
        <f t="shared" si="2"/>
        <v>0</v>
      </c>
    </row>
    <row r="7" spans="1:8" ht="15">
      <c r="A7" s="18" t="s">
        <v>12</v>
      </c>
      <c r="B7" s="19" t="s">
        <v>10</v>
      </c>
      <c r="C7" s="20">
        <v>0</v>
      </c>
      <c r="D7" s="21"/>
      <c r="E7" s="16">
        <f t="shared" si="0"/>
        <v>0</v>
      </c>
      <c r="F7" s="17"/>
      <c r="G7" s="16">
        <f t="shared" si="1"/>
        <v>0</v>
      </c>
      <c r="H7" s="16">
        <f t="shared" si="2"/>
        <v>0</v>
      </c>
    </row>
    <row r="8" spans="1:8" ht="15">
      <c r="A8" s="22" t="s">
        <v>13</v>
      </c>
      <c r="B8" s="19" t="s">
        <v>10</v>
      </c>
      <c r="C8" s="20">
        <v>3</v>
      </c>
      <c r="D8" s="21"/>
      <c r="E8" s="16">
        <f t="shared" si="0"/>
        <v>0</v>
      </c>
      <c r="F8" s="17"/>
      <c r="G8" s="16">
        <f t="shared" si="1"/>
        <v>0</v>
      </c>
      <c r="H8" s="16">
        <f t="shared" si="2"/>
        <v>0</v>
      </c>
    </row>
    <row r="9" spans="1:8" ht="15">
      <c r="A9" s="18" t="s">
        <v>14</v>
      </c>
      <c r="B9" s="19" t="s">
        <v>10</v>
      </c>
      <c r="C9" s="20">
        <v>2</v>
      </c>
      <c r="D9" s="21"/>
      <c r="E9" s="16">
        <f t="shared" si="0"/>
        <v>0</v>
      </c>
      <c r="F9" s="17"/>
      <c r="G9" s="16">
        <f t="shared" si="1"/>
        <v>0</v>
      </c>
      <c r="H9" s="16">
        <f t="shared" si="2"/>
        <v>0</v>
      </c>
    </row>
    <row r="10" spans="1:8" ht="15">
      <c r="A10" s="18" t="s">
        <v>15</v>
      </c>
      <c r="B10" s="19" t="s">
        <v>10</v>
      </c>
      <c r="C10" s="20">
        <v>1</v>
      </c>
      <c r="D10" s="21"/>
      <c r="E10" s="16">
        <f t="shared" si="0"/>
        <v>0</v>
      </c>
      <c r="F10" s="17"/>
      <c r="G10" s="16">
        <f t="shared" si="1"/>
        <v>0</v>
      </c>
      <c r="H10" s="16">
        <f t="shared" si="2"/>
        <v>0</v>
      </c>
    </row>
    <row r="11" spans="1:8" ht="15">
      <c r="A11" s="18" t="s">
        <v>16</v>
      </c>
      <c r="B11" s="19" t="s">
        <v>10</v>
      </c>
      <c r="C11" s="20">
        <v>0</v>
      </c>
      <c r="D11" s="21"/>
      <c r="E11" s="16">
        <f>D11*C11</f>
        <v>0</v>
      </c>
      <c r="F11" s="17"/>
      <c r="G11" s="16">
        <f>C11*F11</f>
        <v>0</v>
      </c>
      <c r="H11" s="16">
        <f t="shared" si="2"/>
        <v>0</v>
      </c>
    </row>
    <row r="12" spans="1:8" ht="15">
      <c r="A12" s="18" t="s">
        <v>17</v>
      </c>
      <c r="B12" s="19" t="s">
        <v>10</v>
      </c>
      <c r="C12" s="20">
        <v>1</v>
      </c>
      <c r="D12" s="21"/>
      <c r="E12" s="16">
        <f t="shared" si="0"/>
        <v>0</v>
      </c>
      <c r="F12" s="17"/>
      <c r="G12" s="16">
        <f t="shared" si="1"/>
        <v>0</v>
      </c>
      <c r="H12" s="16">
        <f t="shared" si="2"/>
        <v>0</v>
      </c>
    </row>
    <row r="13" spans="1:8" ht="15">
      <c r="A13" s="18"/>
      <c r="B13" s="19"/>
      <c r="C13" s="20"/>
      <c r="D13" s="21"/>
      <c r="E13" s="16"/>
      <c r="F13" s="17"/>
      <c r="G13" s="16"/>
      <c r="H13" s="16"/>
    </row>
    <row r="14" spans="1:8" ht="15">
      <c r="A14" s="23" t="s">
        <v>18</v>
      </c>
      <c r="B14" s="19"/>
      <c r="C14" s="20"/>
      <c r="D14" s="21"/>
      <c r="E14" s="16"/>
      <c r="F14" s="17"/>
      <c r="G14" s="16"/>
      <c r="H14" s="16"/>
    </row>
    <row r="15" spans="1:8" ht="15">
      <c r="A15" s="18" t="s">
        <v>19</v>
      </c>
      <c r="B15" s="19" t="s">
        <v>10</v>
      </c>
      <c r="C15" s="20">
        <v>30</v>
      </c>
      <c r="D15" s="21"/>
      <c r="E15" s="16">
        <f>D15*C15</f>
        <v>0</v>
      </c>
      <c r="F15" s="17"/>
      <c r="G15" s="16">
        <f>C15*F15</f>
        <v>0</v>
      </c>
      <c r="H15" s="16">
        <f aca="true" t="shared" si="3" ref="H15:H20">E15+G15</f>
        <v>0</v>
      </c>
    </row>
    <row r="16" spans="1:8" ht="15">
      <c r="A16" s="18" t="s">
        <v>20</v>
      </c>
      <c r="B16" s="19" t="s">
        <v>10</v>
      </c>
      <c r="C16" s="20">
        <v>0</v>
      </c>
      <c r="D16" s="21"/>
      <c r="E16" s="16">
        <f>D16*C16</f>
        <v>0</v>
      </c>
      <c r="F16" s="17"/>
      <c r="G16" s="16">
        <f>C16*F16</f>
        <v>0</v>
      </c>
      <c r="H16" s="16">
        <f t="shared" si="3"/>
        <v>0</v>
      </c>
    </row>
    <row r="17" spans="1:8" ht="15">
      <c r="A17" s="18" t="s">
        <v>21</v>
      </c>
      <c r="B17" s="19" t="s">
        <v>10</v>
      </c>
      <c r="C17" s="20">
        <v>0</v>
      </c>
      <c r="D17" s="21"/>
      <c r="E17" s="16">
        <f>D17*C17</f>
        <v>0</v>
      </c>
      <c r="F17" s="17"/>
      <c r="G17" s="16">
        <f>C17*F17</f>
        <v>0</v>
      </c>
      <c r="H17" s="16">
        <f t="shared" si="3"/>
        <v>0</v>
      </c>
    </row>
    <row r="18" spans="1:8" ht="15">
      <c r="A18" s="18" t="s">
        <v>22</v>
      </c>
      <c r="B18" s="19" t="s">
        <v>10</v>
      </c>
      <c r="C18" s="20">
        <v>0</v>
      </c>
      <c r="D18" s="21"/>
      <c r="E18" s="16">
        <f aca="true" t="shared" si="4" ref="E18:E20">D18*C18</f>
        <v>0</v>
      </c>
      <c r="F18" s="17"/>
      <c r="G18" s="16">
        <f aca="true" t="shared" si="5" ref="G18:G20">C18*F18</f>
        <v>0</v>
      </c>
      <c r="H18" s="16">
        <f t="shared" si="3"/>
        <v>0</v>
      </c>
    </row>
    <row r="19" spans="1:8" ht="15">
      <c r="A19" s="18" t="s">
        <v>23</v>
      </c>
      <c r="B19" s="19" t="s">
        <v>10</v>
      </c>
      <c r="C19" s="20">
        <v>2</v>
      </c>
      <c r="D19" s="21"/>
      <c r="E19" s="16">
        <f t="shared" si="4"/>
        <v>0</v>
      </c>
      <c r="F19" s="17"/>
      <c r="G19" s="16">
        <f t="shared" si="5"/>
        <v>0</v>
      </c>
      <c r="H19" s="16">
        <f t="shared" si="3"/>
        <v>0</v>
      </c>
    </row>
    <row r="20" spans="1:8" ht="15">
      <c r="A20" s="18" t="s">
        <v>24</v>
      </c>
      <c r="B20" s="19" t="s">
        <v>10</v>
      </c>
      <c r="C20" s="20">
        <v>2</v>
      </c>
      <c r="D20" s="21"/>
      <c r="E20" s="16">
        <f t="shared" si="4"/>
        <v>0</v>
      </c>
      <c r="F20" s="17"/>
      <c r="G20" s="16">
        <f t="shared" si="5"/>
        <v>0</v>
      </c>
      <c r="H20" s="16">
        <f t="shared" si="3"/>
        <v>0</v>
      </c>
    </row>
    <row r="21" spans="1:8" ht="15">
      <c r="A21" s="18"/>
      <c r="B21" s="19"/>
      <c r="C21" s="20"/>
      <c r="D21" s="21"/>
      <c r="E21" s="16"/>
      <c r="F21" s="17"/>
      <c r="G21" s="16"/>
      <c r="H21" s="16"/>
    </row>
    <row r="22" spans="1:8" ht="15">
      <c r="A22" s="23" t="s">
        <v>25</v>
      </c>
      <c r="B22" s="19"/>
      <c r="C22" s="20"/>
      <c r="D22" s="21"/>
      <c r="E22" s="16"/>
      <c r="F22" s="17"/>
      <c r="G22" s="16"/>
      <c r="H22" s="16"/>
    </row>
    <row r="23" spans="1:8" ht="15">
      <c r="A23" s="18" t="s">
        <v>26</v>
      </c>
      <c r="B23" s="19" t="s">
        <v>10</v>
      </c>
      <c r="C23" s="20">
        <v>0</v>
      </c>
      <c r="D23" s="21"/>
      <c r="E23" s="16">
        <f aca="true" t="shared" si="6" ref="E23:E31">D23*C23</f>
        <v>0</v>
      </c>
      <c r="F23" s="17"/>
      <c r="G23" s="16">
        <f t="shared" si="1"/>
        <v>0</v>
      </c>
      <c r="H23" s="16">
        <f t="shared" si="2"/>
        <v>0</v>
      </c>
    </row>
    <row r="24" spans="1:8" ht="15">
      <c r="A24" s="18" t="s">
        <v>27</v>
      </c>
      <c r="B24" s="19" t="s">
        <v>10</v>
      </c>
      <c r="C24" s="20">
        <v>4</v>
      </c>
      <c r="D24" s="21"/>
      <c r="E24" s="16">
        <f t="shared" si="6"/>
        <v>0</v>
      </c>
      <c r="F24" s="17"/>
      <c r="G24" s="16">
        <f t="shared" si="1"/>
        <v>0</v>
      </c>
      <c r="H24" s="16">
        <f t="shared" si="2"/>
        <v>0</v>
      </c>
    </row>
    <row r="25" spans="1:8" ht="15">
      <c r="A25" s="18" t="s">
        <v>28</v>
      </c>
      <c r="B25" s="19" t="s">
        <v>10</v>
      </c>
      <c r="C25" s="20">
        <v>5</v>
      </c>
      <c r="D25" s="21"/>
      <c r="E25" s="16">
        <f t="shared" si="6"/>
        <v>0</v>
      </c>
      <c r="F25" s="17"/>
      <c r="G25" s="16">
        <f>C25*F25</f>
        <v>0</v>
      </c>
      <c r="H25" s="16">
        <f t="shared" si="2"/>
        <v>0</v>
      </c>
    </row>
    <row r="26" spans="1:8" ht="15">
      <c r="A26" s="18" t="s">
        <v>29</v>
      </c>
      <c r="B26" s="19" t="s">
        <v>10</v>
      </c>
      <c r="C26" s="20">
        <v>1</v>
      </c>
      <c r="D26" s="21"/>
      <c r="E26" s="16">
        <f t="shared" si="6"/>
        <v>0</v>
      </c>
      <c r="F26" s="17"/>
      <c r="G26" s="16">
        <f>C26*F26</f>
        <v>0</v>
      </c>
      <c r="H26" s="16">
        <f t="shared" si="2"/>
        <v>0</v>
      </c>
    </row>
    <row r="27" spans="1:8" ht="15">
      <c r="A27" s="18" t="s">
        <v>30</v>
      </c>
      <c r="B27" s="19" t="s">
        <v>10</v>
      </c>
      <c r="C27" s="20">
        <v>0</v>
      </c>
      <c r="D27" s="21"/>
      <c r="E27" s="16">
        <f t="shared" si="6"/>
        <v>0</v>
      </c>
      <c r="F27" s="17"/>
      <c r="G27" s="16">
        <f>C27*F27</f>
        <v>0</v>
      </c>
      <c r="H27" s="16">
        <f t="shared" si="2"/>
        <v>0</v>
      </c>
    </row>
    <row r="28" spans="1:8" ht="15">
      <c r="A28" s="18" t="s">
        <v>31</v>
      </c>
      <c r="B28" s="19" t="s">
        <v>10</v>
      </c>
      <c r="C28" s="20">
        <v>2</v>
      </c>
      <c r="D28" s="21"/>
      <c r="E28" s="16">
        <f t="shared" si="6"/>
        <v>0</v>
      </c>
      <c r="F28" s="17"/>
      <c r="G28" s="16">
        <f>C28*F28</f>
        <v>0</v>
      </c>
      <c r="H28" s="16">
        <f t="shared" si="2"/>
        <v>0</v>
      </c>
    </row>
    <row r="29" spans="1:8" ht="15">
      <c r="A29" s="18" t="s">
        <v>32</v>
      </c>
      <c r="B29" s="19" t="s">
        <v>10</v>
      </c>
      <c r="C29" s="20">
        <v>0</v>
      </c>
      <c r="D29" s="21"/>
      <c r="E29" s="16">
        <f t="shared" si="6"/>
        <v>0</v>
      </c>
      <c r="F29" s="17"/>
      <c r="G29" s="16">
        <f>C29*F29</f>
        <v>0</v>
      </c>
      <c r="H29" s="16">
        <f t="shared" si="2"/>
        <v>0</v>
      </c>
    </row>
    <row r="30" spans="1:8" ht="15">
      <c r="A30" s="22" t="s">
        <v>33</v>
      </c>
      <c r="B30" s="19" t="s">
        <v>10</v>
      </c>
      <c r="C30" s="20">
        <v>1</v>
      </c>
      <c r="D30" s="21"/>
      <c r="E30" s="16">
        <f t="shared" si="6"/>
        <v>0</v>
      </c>
      <c r="F30" s="17"/>
      <c r="G30" s="16">
        <f aca="true" t="shared" si="7" ref="G30:G31">C30*F30</f>
        <v>0</v>
      </c>
      <c r="H30" s="16">
        <f t="shared" si="2"/>
        <v>0</v>
      </c>
    </row>
    <row r="31" spans="1:8" ht="15">
      <c r="A31" s="22" t="s">
        <v>34</v>
      </c>
      <c r="B31" s="19" t="s">
        <v>10</v>
      </c>
      <c r="C31" s="20">
        <v>0</v>
      </c>
      <c r="D31" s="21"/>
      <c r="E31" s="16">
        <f t="shared" si="6"/>
        <v>0</v>
      </c>
      <c r="F31" s="17"/>
      <c r="G31" s="16">
        <f t="shared" si="7"/>
        <v>0</v>
      </c>
      <c r="H31" s="16">
        <f t="shared" si="2"/>
        <v>0</v>
      </c>
    </row>
    <row r="32" spans="1:8" ht="15">
      <c r="A32" s="18"/>
      <c r="B32" s="19"/>
      <c r="C32" s="20"/>
      <c r="D32" s="21"/>
      <c r="E32" s="16"/>
      <c r="F32" s="17"/>
      <c r="G32" s="16"/>
      <c r="H32" s="16"/>
    </row>
    <row r="33" spans="1:8" ht="15">
      <c r="A33" s="23" t="s">
        <v>35</v>
      </c>
      <c r="B33" s="19"/>
      <c r="C33" s="20"/>
      <c r="D33" s="21"/>
      <c r="E33" s="16"/>
      <c r="F33" s="17"/>
      <c r="G33" s="16"/>
      <c r="H33" s="16"/>
    </row>
    <row r="34" spans="1:8" ht="15">
      <c r="A34" s="18" t="s">
        <v>36</v>
      </c>
      <c r="B34" s="19" t="s">
        <v>10</v>
      </c>
      <c r="C34" s="20">
        <v>3</v>
      </c>
      <c r="D34" s="21"/>
      <c r="E34" s="16">
        <f>D34*C34</f>
        <v>0</v>
      </c>
      <c r="F34" s="17"/>
      <c r="G34" s="16">
        <f>C34*F34</f>
        <v>0</v>
      </c>
      <c r="H34" s="16">
        <f t="shared" si="2"/>
        <v>0</v>
      </c>
    </row>
    <row r="35" spans="1:8" ht="15">
      <c r="A35" s="18" t="s">
        <v>37</v>
      </c>
      <c r="B35" s="19" t="s">
        <v>10</v>
      </c>
      <c r="C35" s="20">
        <v>3</v>
      </c>
      <c r="D35" s="21"/>
      <c r="E35" s="16">
        <f>D35*C35</f>
        <v>0</v>
      </c>
      <c r="F35" s="17"/>
      <c r="G35" s="16">
        <f>C35*F35</f>
        <v>0</v>
      </c>
      <c r="H35" s="16">
        <f t="shared" si="2"/>
        <v>0</v>
      </c>
    </row>
    <row r="36" spans="1:8" ht="15">
      <c r="A36" s="18" t="s">
        <v>38</v>
      </c>
      <c r="B36" s="19" t="s">
        <v>10</v>
      </c>
      <c r="C36" s="20">
        <v>1</v>
      </c>
      <c r="D36" s="21"/>
      <c r="E36" s="16">
        <f>D36*C36</f>
        <v>0</v>
      </c>
      <c r="F36" s="17"/>
      <c r="G36" s="16">
        <f>C36*F36</f>
        <v>0</v>
      </c>
      <c r="H36" s="16">
        <f t="shared" si="2"/>
        <v>0</v>
      </c>
    </row>
    <row r="37" spans="1:8" ht="15">
      <c r="A37" s="22" t="s">
        <v>39</v>
      </c>
      <c r="B37" s="19" t="s">
        <v>40</v>
      </c>
      <c r="C37" s="20">
        <v>10</v>
      </c>
      <c r="D37" s="21"/>
      <c r="E37" s="16">
        <f>D37*C37</f>
        <v>0</v>
      </c>
      <c r="F37" s="17"/>
      <c r="G37" s="16">
        <f>C37*F37</f>
        <v>0</v>
      </c>
      <c r="H37" s="16">
        <f t="shared" si="2"/>
        <v>0</v>
      </c>
    </row>
    <row r="38" spans="1:8" ht="15">
      <c r="A38" s="22" t="s">
        <v>41</v>
      </c>
      <c r="B38" s="19" t="s">
        <v>40</v>
      </c>
      <c r="C38" s="20">
        <v>15</v>
      </c>
      <c r="D38" s="21"/>
      <c r="E38" s="16">
        <f>D38*C38</f>
        <v>0</v>
      </c>
      <c r="F38" s="17"/>
      <c r="G38" s="16">
        <f>C38*F38</f>
        <v>0</v>
      </c>
      <c r="H38" s="16">
        <f t="shared" si="2"/>
        <v>0</v>
      </c>
    </row>
    <row r="39" spans="1:8" ht="15">
      <c r="A39" s="23"/>
      <c r="B39" s="19"/>
      <c r="C39" s="20"/>
      <c r="D39" s="21"/>
      <c r="E39" s="16"/>
      <c r="F39" s="17"/>
      <c r="G39" s="16"/>
      <c r="H39" s="16"/>
    </row>
    <row r="40" spans="1:8" ht="15">
      <c r="A40" s="23" t="s">
        <v>42</v>
      </c>
      <c r="B40" s="19"/>
      <c r="C40" s="20"/>
      <c r="D40" s="21"/>
      <c r="E40" s="16"/>
      <c r="F40" s="17"/>
      <c r="G40" s="16"/>
      <c r="H40" s="16"/>
    </row>
    <row r="41" spans="1:8" ht="15">
      <c r="A41" s="22" t="s">
        <v>43</v>
      </c>
      <c r="B41" s="19" t="s">
        <v>40</v>
      </c>
      <c r="C41" s="20">
        <v>20</v>
      </c>
      <c r="D41" s="21"/>
      <c r="E41" s="16">
        <f aca="true" t="shared" si="8" ref="E41:E52">D41*C41</f>
        <v>0</v>
      </c>
      <c r="F41" s="17"/>
      <c r="G41" s="16">
        <f aca="true" t="shared" si="9" ref="G41:G52">C41*F41</f>
        <v>0</v>
      </c>
      <c r="H41" s="16">
        <f aca="true" t="shared" si="10" ref="H41:H42">E41+G41</f>
        <v>0</v>
      </c>
    </row>
    <row r="42" spans="1:8" ht="15">
      <c r="A42" s="22" t="s">
        <v>44</v>
      </c>
      <c r="B42" s="19" t="s">
        <v>40</v>
      </c>
      <c r="C42" s="20">
        <v>120</v>
      </c>
      <c r="D42" s="21"/>
      <c r="E42" s="16">
        <f t="shared" si="8"/>
        <v>0</v>
      </c>
      <c r="F42" s="17"/>
      <c r="G42" s="16">
        <f t="shared" si="9"/>
        <v>0</v>
      </c>
      <c r="H42" s="16">
        <f t="shared" si="10"/>
        <v>0</v>
      </c>
    </row>
    <row r="43" spans="1:8" ht="15">
      <c r="A43" s="22" t="s">
        <v>45</v>
      </c>
      <c r="B43" s="19" t="s">
        <v>40</v>
      </c>
      <c r="C43" s="20">
        <v>220</v>
      </c>
      <c r="D43" s="21"/>
      <c r="E43" s="16">
        <f t="shared" si="8"/>
        <v>0</v>
      </c>
      <c r="F43" s="17"/>
      <c r="G43" s="16">
        <f t="shared" si="9"/>
        <v>0</v>
      </c>
      <c r="H43" s="16">
        <f>E44+G43</f>
        <v>0</v>
      </c>
    </row>
    <row r="44" spans="1:8" ht="15">
      <c r="A44" s="22" t="s">
        <v>46</v>
      </c>
      <c r="B44" s="19" t="s">
        <v>40</v>
      </c>
      <c r="C44" s="20">
        <v>20</v>
      </c>
      <c r="D44" s="21"/>
      <c r="E44" s="16">
        <f t="shared" si="8"/>
        <v>0</v>
      </c>
      <c r="F44" s="17"/>
      <c r="G44" s="16">
        <f t="shared" si="9"/>
        <v>0</v>
      </c>
      <c r="H44" s="16">
        <f>E45+G44</f>
        <v>0</v>
      </c>
    </row>
    <row r="45" spans="1:8" ht="15">
      <c r="A45" s="22" t="s">
        <v>47</v>
      </c>
      <c r="B45" s="19" t="s">
        <v>40</v>
      </c>
      <c r="C45" s="20">
        <v>15</v>
      </c>
      <c r="D45" s="21"/>
      <c r="E45" s="16">
        <f t="shared" si="8"/>
        <v>0</v>
      </c>
      <c r="F45" s="17"/>
      <c r="G45" s="16">
        <f t="shared" si="9"/>
        <v>0</v>
      </c>
      <c r="H45" s="16">
        <f aca="true" t="shared" si="11" ref="H45:H52">E45+G45</f>
        <v>0</v>
      </c>
    </row>
    <row r="46" spans="1:8" ht="15">
      <c r="A46" s="22" t="s">
        <v>48</v>
      </c>
      <c r="B46" s="19" t="s">
        <v>40</v>
      </c>
      <c r="C46" s="20">
        <v>10</v>
      </c>
      <c r="D46" s="21"/>
      <c r="E46" s="16">
        <f t="shared" si="8"/>
        <v>0</v>
      </c>
      <c r="F46" s="17"/>
      <c r="G46" s="16">
        <f t="shared" si="9"/>
        <v>0</v>
      </c>
      <c r="H46" s="16">
        <f t="shared" si="11"/>
        <v>0</v>
      </c>
    </row>
    <row r="47" spans="1:8" ht="15">
      <c r="A47" s="22" t="s">
        <v>49</v>
      </c>
      <c r="B47" s="19" t="s">
        <v>40</v>
      </c>
      <c r="C47" s="20">
        <v>3</v>
      </c>
      <c r="D47" s="21"/>
      <c r="E47" s="16">
        <f t="shared" si="8"/>
        <v>0</v>
      </c>
      <c r="F47" s="17"/>
      <c r="G47" s="16">
        <f t="shared" si="9"/>
        <v>0</v>
      </c>
      <c r="H47" s="16">
        <f t="shared" si="11"/>
        <v>0</v>
      </c>
    </row>
    <row r="48" spans="1:8" ht="15">
      <c r="A48" s="22" t="s">
        <v>50</v>
      </c>
      <c r="B48" s="19" t="s">
        <v>40</v>
      </c>
      <c r="C48" s="20">
        <v>3</v>
      </c>
      <c r="D48" s="21"/>
      <c r="E48" s="16">
        <f t="shared" si="8"/>
        <v>0</v>
      </c>
      <c r="F48" s="17"/>
      <c r="G48" s="16">
        <f t="shared" si="9"/>
        <v>0</v>
      </c>
      <c r="H48" s="16">
        <f t="shared" si="11"/>
        <v>0</v>
      </c>
    </row>
    <row r="49" spans="1:8" ht="15">
      <c r="A49" s="22" t="s">
        <v>51</v>
      </c>
      <c r="B49" s="19" t="s">
        <v>40</v>
      </c>
      <c r="C49" s="20">
        <v>50</v>
      </c>
      <c r="D49" s="21"/>
      <c r="E49" s="16">
        <f t="shared" si="8"/>
        <v>0</v>
      </c>
      <c r="F49" s="17"/>
      <c r="G49" s="16">
        <f t="shared" si="9"/>
        <v>0</v>
      </c>
      <c r="H49" s="16">
        <f t="shared" si="11"/>
        <v>0</v>
      </c>
    </row>
    <row r="50" spans="1:8" ht="15">
      <c r="A50" s="22" t="s">
        <v>52</v>
      </c>
      <c r="B50" s="19" t="s">
        <v>40</v>
      </c>
      <c r="C50" s="20">
        <v>40</v>
      </c>
      <c r="D50" s="21"/>
      <c r="E50" s="16">
        <f t="shared" si="8"/>
        <v>0</v>
      </c>
      <c r="F50" s="17"/>
      <c r="G50" s="16">
        <f t="shared" si="9"/>
        <v>0</v>
      </c>
      <c r="H50" s="16">
        <f t="shared" si="11"/>
        <v>0</v>
      </c>
    </row>
    <row r="51" spans="1:8" ht="15">
      <c r="A51" s="22" t="s">
        <v>53</v>
      </c>
      <c r="B51" s="19" t="s">
        <v>40</v>
      </c>
      <c r="C51" s="20">
        <v>35</v>
      </c>
      <c r="D51" s="21"/>
      <c r="E51" s="16">
        <f t="shared" si="8"/>
        <v>0</v>
      </c>
      <c r="F51" s="17"/>
      <c r="G51" s="16">
        <f t="shared" si="9"/>
        <v>0</v>
      </c>
      <c r="H51" s="16">
        <f t="shared" si="11"/>
        <v>0</v>
      </c>
    </row>
    <row r="52" spans="1:8" ht="15">
      <c r="A52" s="22" t="s">
        <v>54</v>
      </c>
      <c r="B52" s="19" t="s">
        <v>40</v>
      </c>
      <c r="C52" s="20">
        <v>35</v>
      </c>
      <c r="D52" s="21"/>
      <c r="E52" s="16">
        <f t="shared" si="8"/>
        <v>0</v>
      </c>
      <c r="F52" s="17"/>
      <c r="G52" s="16">
        <f t="shared" si="9"/>
        <v>0</v>
      </c>
      <c r="H52" s="16">
        <f t="shared" si="11"/>
        <v>0</v>
      </c>
    </row>
    <row r="53" spans="1:8" ht="15">
      <c r="A53" s="18"/>
      <c r="B53" s="19"/>
      <c r="C53" s="20"/>
      <c r="D53" s="21"/>
      <c r="E53" s="16"/>
      <c r="F53" s="17"/>
      <c r="G53" s="16"/>
      <c r="H53" s="16"/>
    </row>
    <row r="54" spans="1:8" ht="15">
      <c r="A54" s="23" t="s">
        <v>55</v>
      </c>
      <c r="B54" s="19"/>
      <c r="C54" s="20"/>
      <c r="D54" s="21"/>
      <c r="E54" s="16"/>
      <c r="F54" s="17"/>
      <c r="G54" s="16"/>
      <c r="H54" s="16"/>
    </row>
    <row r="55" spans="1:8" ht="12.75" customHeight="1">
      <c r="A55" s="22" t="s">
        <v>56</v>
      </c>
      <c r="B55" s="19" t="s">
        <v>10</v>
      </c>
      <c r="C55" s="20">
        <v>6</v>
      </c>
      <c r="D55" s="21"/>
      <c r="E55" s="16">
        <f aca="true" t="shared" si="12" ref="E55:E57">D55*C55</f>
        <v>0</v>
      </c>
      <c r="F55" s="17"/>
      <c r="G55" s="16">
        <f>C55*F55</f>
        <v>0</v>
      </c>
      <c r="H55" s="16">
        <f>E55+G55</f>
        <v>0</v>
      </c>
    </row>
    <row r="56" spans="1:8" ht="12" customHeight="1">
      <c r="A56" s="22" t="s">
        <v>57</v>
      </c>
      <c r="B56" s="19" t="s">
        <v>10</v>
      </c>
      <c r="C56" s="20">
        <v>1</v>
      </c>
      <c r="D56" s="21"/>
      <c r="E56" s="16">
        <f t="shared" si="12"/>
        <v>0</v>
      </c>
      <c r="F56" s="17"/>
      <c r="G56" s="16">
        <f>C56*F56</f>
        <v>0</v>
      </c>
      <c r="H56" s="16">
        <f>E56+G56</f>
        <v>0</v>
      </c>
    </row>
    <row r="57" spans="1:8" ht="11.25" customHeight="1">
      <c r="A57" s="22" t="s">
        <v>58</v>
      </c>
      <c r="B57" s="19" t="s">
        <v>10</v>
      </c>
      <c r="C57" s="20">
        <v>1</v>
      </c>
      <c r="D57" s="21"/>
      <c r="E57" s="16">
        <f t="shared" si="12"/>
        <v>0</v>
      </c>
      <c r="F57" s="17"/>
      <c r="G57" s="16">
        <f>C57*F57</f>
        <v>0</v>
      </c>
      <c r="H57" s="16">
        <f>E57+G57</f>
        <v>0</v>
      </c>
    </row>
    <row r="58" spans="1:8" ht="15">
      <c r="A58" s="18"/>
      <c r="B58" s="19"/>
      <c r="C58" s="20"/>
      <c r="D58" s="21"/>
      <c r="E58" s="16"/>
      <c r="F58" s="17"/>
      <c r="G58" s="16"/>
      <c r="H58" s="16"/>
    </row>
    <row r="59" spans="1:8" ht="15">
      <c r="A59" s="23" t="s">
        <v>59</v>
      </c>
      <c r="B59" s="19"/>
      <c r="C59" s="20"/>
      <c r="D59" s="21"/>
      <c r="E59" s="16"/>
      <c r="F59" s="17"/>
      <c r="G59" s="16"/>
      <c r="H59" s="16">
        <f>E59+G59</f>
        <v>0</v>
      </c>
    </row>
    <row r="60" spans="1:8" ht="15">
      <c r="A60" s="18" t="s">
        <v>60</v>
      </c>
      <c r="B60" s="19" t="s">
        <v>10</v>
      </c>
      <c r="C60" s="20">
        <v>0</v>
      </c>
      <c r="D60" s="21"/>
      <c r="E60" s="16">
        <f>D60*C60</f>
        <v>0</v>
      </c>
      <c r="F60" s="17"/>
      <c r="G60" s="16">
        <f>C60*F60</f>
        <v>0</v>
      </c>
      <c r="H60" s="16">
        <f>E60+G60</f>
        <v>0</v>
      </c>
    </row>
    <row r="61" spans="1:8" ht="15">
      <c r="A61" s="18" t="s">
        <v>60</v>
      </c>
      <c r="B61" s="19" t="s">
        <v>10</v>
      </c>
      <c r="C61" s="20">
        <v>0</v>
      </c>
      <c r="D61" s="21"/>
      <c r="E61" s="16">
        <f>D61*C61</f>
        <v>0</v>
      </c>
      <c r="F61" s="17"/>
      <c r="G61" s="16">
        <f>C61*F61</f>
        <v>0</v>
      </c>
      <c r="H61" s="16">
        <f>E61+G61</f>
        <v>0</v>
      </c>
    </row>
    <row r="62" spans="1:8" ht="15">
      <c r="A62" s="18"/>
      <c r="B62" s="19"/>
      <c r="C62" s="20"/>
      <c r="D62" s="21"/>
      <c r="E62" s="16"/>
      <c r="F62" s="17"/>
      <c r="G62" s="16"/>
      <c r="H62" s="16">
        <f>E62+G62</f>
        <v>0</v>
      </c>
    </row>
    <row r="63" spans="1:8" ht="15">
      <c r="A63" s="24" t="s">
        <v>61</v>
      </c>
      <c r="B63" s="19"/>
      <c r="C63" s="20"/>
      <c r="D63" s="21"/>
      <c r="E63" s="16"/>
      <c r="F63" s="17"/>
      <c r="G63" s="16"/>
      <c r="H63" s="16"/>
    </row>
    <row r="64" spans="1:8" ht="15">
      <c r="A64" s="18" t="s">
        <v>62</v>
      </c>
      <c r="B64" s="19" t="s">
        <v>10</v>
      </c>
      <c r="C64" s="20">
        <f>SUM(C55:C57)</f>
        <v>8</v>
      </c>
      <c r="D64" s="21"/>
      <c r="E64" s="16">
        <f>D64*C64</f>
        <v>0</v>
      </c>
      <c r="F64" s="17"/>
      <c r="G64" s="16">
        <f>C64*F64</f>
        <v>0</v>
      </c>
      <c r="H64" s="16">
        <f>E64+G64</f>
        <v>0</v>
      </c>
    </row>
    <row r="65" spans="1:8" ht="15">
      <c r="A65" s="18" t="s">
        <v>63</v>
      </c>
      <c r="B65" s="19" t="s">
        <v>10</v>
      </c>
      <c r="C65" s="20">
        <f>SUM(C60:C61)</f>
        <v>0</v>
      </c>
      <c r="D65" s="21"/>
      <c r="E65" s="16">
        <f>D65*C65</f>
        <v>0</v>
      </c>
      <c r="F65" s="17"/>
      <c r="G65" s="16">
        <f>C65*F65</f>
        <v>0</v>
      </c>
      <c r="H65" s="16">
        <f>E65+G65</f>
        <v>0</v>
      </c>
    </row>
    <row r="66" spans="1:8" ht="15">
      <c r="A66" s="18"/>
      <c r="B66" s="19"/>
      <c r="C66" s="20"/>
      <c r="D66" s="21"/>
      <c r="E66" s="16"/>
      <c r="F66" s="17"/>
      <c r="G66" s="16"/>
      <c r="H66" s="16"/>
    </row>
    <row r="67" spans="1:8" ht="15">
      <c r="A67" s="23" t="s">
        <v>64</v>
      </c>
      <c r="B67" s="19"/>
      <c r="C67" s="20"/>
      <c r="D67" s="21"/>
      <c r="E67" s="16"/>
      <c r="F67" s="17"/>
      <c r="G67" s="16"/>
      <c r="H67" s="16"/>
    </row>
    <row r="68" spans="1:8" ht="15">
      <c r="A68" s="18" t="s">
        <v>65</v>
      </c>
      <c r="B68" s="19" t="s">
        <v>66</v>
      </c>
      <c r="C68" s="20">
        <v>6</v>
      </c>
      <c r="D68" s="21"/>
      <c r="E68" s="16"/>
      <c r="F68" s="17"/>
      <c r="G68" s="16">
        <f aca="true" t="shared" si="13" ref="G68:G74">C68*F68</f>
        <v>0</v>
      </c>
      <c r="H68" s="16">
        <f aca="true" t="shared" si="14" ref="H68:H74">E68+G68</f>
        <v>0</v>
      </c>
    </row>
    <row r="69" spans="1:8" ht="15">
      <c r="A69" s="18" t="s">
        <v>67</v>
      </c>
      <c r="B69" s="19" t="s">
        <v>66</v>
      </c>
      <c r="C69" s="20">
        <v>2</v>
      </c>
      <c r="D69" s="21"/>
      <c r="E69" s="16"/>
      <c r="F69" s="17"/>
      <c r="G69" s="16">
        <f t="shared" si="13"/>
        <v>0</v>
      </c>
      <c r="H69" s="16">
        <f t="shared" si="14"/>
        <v>0</v>
      </c>
    </row>
    <row r="70" spans="1:8" ht="15">
      <c r="A70" s="18" t="s">
        <v>68</v>
      </c>
      <c r="B70" s="19" t="s">
        <v>66</v>
      </c>
      <c r="C70" s="20">
        <v>2</v>
      </c>
      <c r="D70" s="21"/>
      <c r="E70" s="16"/>
      <c r="F70" s="17"/>
      <c r="G70" s="16">
        <f t="shared" si="13"/>
        <v>0</v>
      </c>
      <c r="H70" s="16">
        <f t="shared" si="14"/>
        <v>0</v>
      </c>
    </row>
    <row r="71" spans="1:8" ht="15">
      <c r="A71" s="18" t="s">
        <v>69</v>
      </c>
      <c r="B71" s="19" t="s">
        <v>66</v>
      </c>
      <c r="C71" s="20">
        <v>2</v>
      </c>
      <c r="D71" s="21"/>
      <c r="E71" s="16"/>
      <c r="F71" s="25"/>
      <c r="G71" s="16">
        <f>C71*F73</f>
        <v>0</v>
      </c>
      <c r="H71" s="16">
        <f t="shared" si="14"/>
        <v>0</v>
      </c>
    </row>
    <row r="72" spans="1:8" ht="15">
      <c r="A72" s="18" t="s">
        <v>70</v>
      </c>
      <c r="B72" s="19" t="s">
        <v>66</v>
      </c>
      <c r="C72" s="20">
        <v>0</v>
      </c>
      <c r="D72" s="21"/>
      <c r="E72" s="16"/>
      <c r="F72" s="17"/>
      <c r="G72" s="16">
        <f t="shared" si="13"/>
        <v>0</v>
      </c>
      <c r="H72" s="16">
        <f t="shared" si="14"/>
        <v>0</v>
      </c>
    </row>
    <row r="73" spans="1:8" ht="15">
      <c r="A73" s="18" t="s">
        <v>71</v>
      </c>
      <c r="B73" s="19" t="s">
        <v>66</v>
      </c>
      <c r="C73" s="20">
        <v>0</v>
      </c>
      <c r="D73" s="21"/>
      <c r="E73" s="16"/>
      <c r="F73" s="17"/>
      <c r="G73" s="16">
        <f t="shared" si="13"/>
        <v>0</v>
      </c>
      <c r="H73" s="16">
        <f t="shared" si="14"/>
        <v>0</v>
      </c>
    </row>
    <row r="74" spans="1:8" ht="15">
      <c r="A74" s="18" t="s">
        <v>72</v>
      </c>
      <c r="B74" s="19" t="s">
        <v>66</v>
      </c>
      <c r="C74" s="20">
        <v>2</v>
      </c>
      <c r="D74" s="21"/>
      <c r="E74" s="16"/>
      <c r="F74" s="17"/>
      <c r="G74" s="16">
        <f t="shared" si="13"/>
        <v>0</v>
      </c>
      <c r="H74" s="16">
        <f t="shared" si="14"/>
        <v>0</v>
      </c>
    </row>
    <row r="75" spans="1:8" ht="15">
      <c r="A75" s="18"/>
      <c r="B75" s="19"/>
      <c r="C75" s="20"/>
      <c r="D75" s="21"/>
      <c r="E75" s="16"/>
      <c r="F75" s="17"/>
      <c r="G75" s="16"/>
      <c r="H75" s="16"/>
    </row>
    <row r="76" spans="1:8" ht="15">
      <c r="A76" s="23" t="s">
        <v>73</v>
      </c>
      <c r="B76" s="19" t="s">
        <v>74</v>
      </c>
      <c r="C76" s="20">
        <v>1</v>
      </c>
      <c r="D76" s="21"/>
      <c r="E76" s="16">
        <f>C76*D76</f>
        <v>0</v>
      </c>
      <c r="F76" s="17"/>
      <c r="G76" s="16">
        <f>C76*F76</f>
        <v>0</v>
      </c>
      <c r="H76" s="26">
        <f>E76+G76</f>
        <v>0</v>
      </c>
    </row>
    <row r="77" spans="1:8" ht="15">
      <c r="A77" s="23"/>
      <c r="B77" s="19"/>
      <c r="C77" s="20"/>
      <c r="D77" s="21"/>
      <c r="E77" s="16"/>
      <c r="F77" s="17"/>
      <c r="G77" s="16"/>
      <c r="H77" s="26"/>
    </row>
    <row r="78" spans="1:8" ht="15">
      <c r="A78" s="18"/>
      <c r="B78" s="19"/>
      <c r="C78" s="20"/>
      <c r="D78" s="21"/>
      <c r="E78" s="16"/>
      <c r="F78" s="17"/>
      <c r="G78" s="16"/>
      <c r="H78" s="16"/>
    </row>
    <row r="79" spans="1:8" ht="15">
      <c r="A79" s="27" t="s">
        <v>75</v>
      </c>
      <c r="B79" s="28"/>
      <c r="C79" s="14"/>
      <c r="D79" s="29"/>
      <c r="E79" s="16"/>
      <c r="F79" s="17"/>
      <c r="G79" s="16"/>
      <c r="H79" s="16"/>
    </row>
    <row r="80" spans="1:8" ht="15">
      <c r="A80" s="30" t="s">
        <v>76</v>
      </c>
      <c r="B80" s="19" t="s">
        <v>10</v>
      </c>
      <c r="C80" s="31">
        <v>0</v>
      </c>
      <c r="D80" s="29"/>
      <c r="E80" s="16"/>
      <c r="F80" s="17"/>
      <c r="G80" s="16">
        <f aca="true" t="shared" si="15" ref="G80:G82">C80*F80</f>
        <v>0</v>
      </c>
      <c r="H80" s="16">
        <f aca="true" t="shared" si="16" ref="H80:H82">E80+G80</f>
        <v>0</v>
      </c>
    </row>
    <row r="81" spans="1:8" ht="15">
      <c r="A81" s="30" t="s">
        <v>77</v>
      </c>
      <c r="B81" s="19" t="s">
        <v>10</v>
      </c>
      <c r="C81" s="31">
        <v>9</v>
      </c>
      <c r="D81" s="29"/>
      <c r="E81" s="16"/>
      <c r="F81" s="17"/>
      <c r="G81" s="16">
        <f t="shared" si="15"/>
        <v>0</v>
      </c>
      <c r="H81" s="16">
        <f t="shared" si="16"/>
        <v>0</v>
      </c>
    </row>
    <row r="82" spans="1:8" ht="15">
      <c r="A82" s="30" t="s">
        <v>78</v>
      </c>
      <c r="B82" s="19" t="s">
        <v>10</v>
      </c>
      <c r="C82" s="31">
        <v>0</v>
      </c>
      <c r="D82" s="29"/>
      <c r="E82" s="16"/>
      <c r="F82" s="17"/>
      <c r="G82" s="16">
        <f t="shared" si="15"/>
        <v>0</v>
      </c>
      <c r="H82" s="16">
        <f t="shared" si="16"/>
        <v>0</v>
      </c>
    </row>
    <row r="83" spans="1:8" ht="15">
      <c r="A83" s="30" t="s">
        <v>79</v>
      </c>
      <c r="B83" s="19" t="s">
        <v>40</v>
      </c>
      <c r="C83" s="14">
        <v>0</v>
      </c>
      <c r="D83" s="21"/>
      <c r="E83" s="16"/>
      <c r="F83" s="17"/>
      <c r="G83" s="16">
        <f>C83*F83</f>
        <v>0</v>
      </c>
      <c r="H83" s="16">
        <f>E83+G83</f>
        <v>0</v>
      </c>
    </row>
    <row r="84" spans="1:8" ht="15">
      <c r="A84" s="30" t="s">
        <v>80</v>
      </c>
      <c r="B84" s="19" t="s">
        <v>40</v>
      </c>
      <c r="C84" s="14">
        <v>95</v>
      </c>
      <c r="D84" s="21"/>
      <c r="E84" s="16"/>
      <c r="F84" s="17"/>
      <c r="G84" s="16">
        <f>C84*F84</f>
        <v>0</v>
      </c>
      <c r="H84" s="16">
        <f>E84+G84</f>
        <v>0</v>
      </c>
    </row>
    <row r="85" spans="1:8" ht="15">
      <c r="A85" s="30" t="s">
        <v>81</v>
      </c>
      <c r="B85" s="19" t="s">
        <v>10</v>
      </c>
      <c r="C85" s="32">
        <v>24</v>
      </c>
      <c r="D85" s="21"/>
      <c r="E85" s="16"/>
      <c r="F85" s="17"/>
      <c r="G85" s="16">
        <f>C85*F85</f>
        <v>0</v>
      </c>
      <c r="H85" s="16">
        <f>E85+G85</f>
        <v>0</v>
      </c>
    </row>
    <row r="86" spans="1:8" ht="15">
      <c r="A86" s="30"/>
      <c r="B86" s="19"/>
      <c r="C86" s="14"/>
      <c r="D86" s="21"/>
      <c r="E86" s="16"/>
      <c r="F86" s="17"/>
      <c r="G86" s="16"/>
      <c r="H86" s="16"/>
    </row>
    <row r="87" spans="1:8" ht="15">
      <c r="A87" s="30"/>
      <c r="B87" s="19"/>
      <c r="C87" s="14"/>
      <c r="D87" s="21"/>
      <c r="E87" s="16"/>
      <c r="F87" s="17"/>
      <c r="G87" s="16"/>
      <c r="H87" s="16"/>
    </row>
    <row r="88" spans="1:8" ht="15">
      <c r="A88" s="23" t="s">
        <v>82</v>
      </c>
      <c r="B88" s="19" t="s">
        <v>74</v>
      </c>
      <c r="C88" s="20">
        <v>1</v>
      </c>
      <c r="D88" s="33"/>
      <c r="E88" s="34">
        <f>D88*8</f>
        <v>0</v>
      </c>
      <c r="F88" s="35"/>
      <c r="G88" s="34">
        <f>C88*F88+320</f>
        <v>320</v>
      </c>
      <c r="H88" s="26">
        <f>E88+G88</f>
        <v>320</v>
      </c>
    </row>
    <row r="89" spans="1:8" ht="15">
      <c r="A89" s="36" t="s">
        <v>83</v>
      </c>
      <c r="B89" s="19" t="s">
        <v>74</v>
      </c>
      <c r="C89" s="20">
        <v>1</v>
      </c>
      <c r="D89" s="33"/>
      <c r="E89" s="34"/>
      <c r="F89" s="35"/>
      <c r="G89" s="34"/>
      <c r="H89" s="26"/>
    </row>
    <row r="90" spans="1:8" ht="15">
      <c r="A90" s="36" t="s">
        <v>84</v>
      </c>
      <c r="B90" s="19" t="s">
        <v>74</v>
      </c>
      <c r="C90" s="14">
        <v>1</v>
      </c>
      <c r="D90" s="21"/>
      <c r="E90" s="16"/>
      <c r="F90" s="17"/>
      <c r="G90" s="16">
        <f>C90*F90</f>
        <v>0</v>
      </c>
      <c r="H90" s="16">
        <f>E90+G90</f>
        <v>0</v>
      </c>
    </row>
    <row r="91" spans="1:8" ht="15">
      <c r="A91" s="36" t="s">
        <v>85</v>
      </c>
      <c r="B91" s="19" t="s">
        <v>74</v>
      </c>
      <c r="C91" s="14">
        <v>1</v>
      </c>
      <c r="D91" s="21"/>
      <c r="E91" s="16">
        <f>C91*D91</f>
        <v>0</v>
      </c>
      <c r="F91" s="17"/>
      <c r="G91" s="16"/>
      <c r="H91" s="16">
        <f>E91+G91</f>
        <v>0</v>
      </c>
    </row>
    <row r="92" spans="1:8" ht="15">
      <c r="A92" s="28"/>
      <c r="B92" s="28"/>
      <c r="C92" s="14"/>
      <c r="D92" s="21"/>
      <c r="E92" s="16"/>
      <c r="F92" s="17"/>
      <c r="G92" s="16"/>
      <c r="H92" s="16"/>
    </row>
    <row r="93" spans="3:8" ht="15">
      <c r="C93" s="37"/>
      <c r="D93" s="38"/>
      <c r="F93" s="39"/>
      <c r="H93" s="40"/>
    </row>
    <row r="94" spans="4:6" ht="15">
      <c r="D94" s="41"/>
      <c r="F94" s="39"/>
    </row>
    <row r="95" spans="4:6" ht="15">
      <c r="D95" s="41"/>
      <c r="F95" s="39"/>
    </row>
    <row r="96" spans="1:8" ht="15">
      <c r="A96" s="18" t="s">
        <v>86</v>
      </c>
      <c r="B96" s="19" t="s">
        <v>87</v>
      </c>
      <c r="C96" s="20">
        <v>1</v>
      </c>
      <c r="D96" s="21"/>
      <c r="E96" s="16">
        <f>C96*D96</f>
        <v>0</v>
      </c>
      <c r="F96" s="17"/>
      <c r="G96" s="16">
        <f>C96*F96</f>
        <v>0</v>
      </c>
      <c r="H96" s="16">
        <f aca="true" t="shared" si="17" ref="H96:H111">E96+G96</f>
        <v>0</v>
      </c>
    </row>
    <row r="97" spans="1:8" ht="15">
      <c r="A97" s="18" t="s">
        <v>88</v>
      </c>
      <c r="B97" s="19">
        <v>3</v>
      </c>
      <c r="C97" s="20">
        <v>1</v>
      </c>
      <c r="D97" s="21"/>
      <c r="E97" s="16">
        <f>C97*D97</f>
        <v>0</v>
      </c>
      <c r="F97" s="17"/>
      <c r="G97" s="16">
        <f>C97*F97</f>
        <v>0</v>
      </c>
      <c r="H97" s="16">
        <f t="shared" si="17"/>
        <v>0</v>
      </c>
    </row>
    <row r="98" spans="1:8" ht="15">
      <c r="A98" s="18" t="s">
        <v>89</v>
      </c>
      <c r="B98" s="19">
        <v>4</v>
      </c>
      <c r="C98" s="20">
        <v>1</v>
      </c>
      <c r="D98" s="21"/>
      <c r="E98" s="16">
        <f aca="true" t="shared" si="18" ref="E98:E111">C98*D98</f>
        <v>0</v>
      </c>
      <c r="F98" s="17"/>
      <c r="G98" s="16">
        <f aca="true" t="shared" si="19" ref="G98:G111">C98*F98</f>
        <v>0</v>
      </c>
      <c r="H98" s="16">
        <f t="shared" si="17"/>
        <v>0</v>
      </c>
    </row>
    <row r="99" spans="1:8" ht="15">
      <c r="A99" s="22" t="s">
        <v>90</v>
      </c>
      <c r="B99" s="19">
        <v>4</v>
      </c>
      <c r="C99" s="20">
        <v>2</v>
      </c>
      <c r="D99" s="21"/>
      <c r="E99" s="16">
        <f t="shared" si="18"/>
        <v>0</v>
      </c>
      <c r="F99" s="17"/>
      <c r="G99" s="16">
        <f t="shared" si="19"/>
        <v>0</v>
      </c>
      <c r="H99" s="16">
        <f t="shared" si="17"/>
        <v>0</v>
      </c>
    </row>
    <row r="100" spans="1:8" ht="15">
      <c r="A100" s="22" t="s">
        <v>91</v>
      </c>
      <c r="B100" s="19">
        <v>3</v>
      </c>
      <c r="C100" s="20">
        <v>1</v>
      </c>
      <c r="D100" s="21"/>
      <c r="E100" s="16">
        <f t="shared" si="18"/>
        <v>0</v>
      </c>
      <c r="F100" s="17"/>
      <c r="G100" s="16">
        <f t="shared" si="19"/>
        <v>0</v>
      </c>
      <c r="H100" s="16">
        <f t="shared" si="17"/>
        <v>0</v>
      </c>
    </row>
    <row r="101" spans="1:8" ht="15">
      <c r="A101" s="22" t="s">
        <v>92</v>
      </c>
      <c r="B101" s="19">
        <v>3</v>
      </c>
      <c r="C101" s="20">
        <v>0</v>
      </c>
      <c r="D101" s="21"/>
      <c r="E101" s="16">
        <f t="shared" si="18"/>
        <v>0</v>
      </c>
      <c r="F101" s="17"/>
      <c r="G101" s="16">
        <f t="shared" si="19"/>
        <v>0</v>
      </c>
      <c r="H101" s="16">
        <f t="shared" si="17"/>
        <v>0</v>
      </c>
    </row>
    <row r="102" spans="1:8" ht="15">
      <c r="A102" s="22" t="s">
        <v>93</v>
      </c>
      <c r="B102" s="19">
        <v>1</v>
      </c>
      <c r="C102" s="20">
        <v>6</v>
      </c>
      <c r="D102" s="21"/>
      <c r="E102" s="16">
        <f t="shared" si="18"/>
        <v>0</v>
      </c>
      <c r="F102" s="17"/>
      <c r="G102" s="16">
        <f t="shared" si="19"/>
        <v>0</v>
      </c>
      <c r="H102" s="16">
        <f t="shared" si="17"/>
        <v>0</v>
      </c>
    </row>
    <row r="103" spans="1:8" ht="15">
      <c r="A103" s="18" t="s">
        <v>94</v>
      </c>
      <c r="B103" s="19">
        <v>1</v>
      </c>
      <c r="C103" s="20">
        <v>2</v>
      </c>
      <c r="D103" s="21"/>
      <c r="E103" s="16">
        <f t="shared" si="18"/>
        <v>0</v>
      </c>
      <c r="F103" s="17"/>
      <c r="G103" s="16">
        <f t="shared" si="19"/>
        <v>0</v>
      </c>
      <c r="H103" s="16">
        <f t="shared" si="17"/>
        <v>0</v>
      </c>
    </row>
    <row r="104" spans="1:8" ht="15">
      <c r="A104" s="22" t="s">
        <v>95</v>
      </c>
      <c r="B104" s="19">
        <v>1</v>
      </c>
      <c r="C104" s="20">
        <v>0</v>
      </c>
      <c r="D104" s="21"/>
      <c r="E104" s="16">
        <f t="shared" si="18"/>
        <v>0</v>
      </c>
      <c r="F104" s="17"/>
      <c r="G104" s="16">
        <f t="shared" si="19"/>
        <v>0</v>
      </c>
      <c r="H104" s="16">
        <f t="shared" si="17"/>
        <v>0</v>
      </c>
    </row>
    <row r="105" spans="1:8" ht="15">
      <c r="A105" s="22" t="s">
        <v>96</v>
      </c>
      <c r="B105" s="19">
        <v>2.5</v>
      </c>
      <c r="C105" s="20">
        <v>0</v>
      </c>
      <c r="D105" s="21"/>
      <c r="E105" s="16">
        <f t="shared" si="18"/>
        <v>0</v>
      </c>
      <c r="F105" s="17"/>
      <c r="G105" s="16">
        <f t="shared" si="19"/>
        <v>0</v>
      </c>
      <c r="H105" s="16">
        <f t="shared" si="17"/>
        <v>0</v>
      </c>
    </row>
    <row r="106" spans="1:8" ht="15">
      <c r="A106" s="22" t="s">
        <v>97</v>
      </c>
      <c r="B106" s="19">
        <v>1</v>
      </c>
      <c r="C106" s="20">
        <v>0</v>
      </c>
      <c r="D106" s="21"/>
      <c r="E106" s="16">
        <f t="shared" si="18"/>
        <v>0</v>
      </c>
      <c r="F106" s="17"/>
      <c r="G106" s="16">
        <f t="shared" si="19"/>
        <v>0</v>
      </c>
      <c r="H106" s="16">
        <f t="shared" si="17"/>
        <v>0</v>
      </c>
    </row>
    <row r="107" spans="1:8" ht="15">
      <c r="A107" s="22" t="s">
        <v>98</v>
      </c>
      <c r="B107" s="19">
        <v>1</v>
      </c>
      <c r="C107" s="20">
        <v>1</v>
      </c>
      <c r="D107" s="21"/>
      <c r="E107" s="16">
        <f t="shared" si="18"/>
        <v>0</v>
      </c>
      <c r="F107" s="17"/>
      <c r="G107" s="16">
        <f t="shared" si="19"/>
        <v>0</v>
      </c>
      <c r="H107" s="16">
        <f t="shared" si="17"/>
        <v>0</v>
      </c>
    </row>
    <row r="108" spans="1:8" ht="15">
      <c r="A108" s="22" t="s">
        <v>99</v>
      </c>
      <c r="B108" s="19"/>
      <c r="C108" s="20">
        <v>1</v>
      </c>
      <c r="D108" s="21"/>
      <c r="E108" s="16">
        <f>D108*0.15</f>
        <v>0</v>
      </c>
      <c r="F108" s="17"/>
      <c r="G108" s="16">
        <f t="shared" si="19"/>
        <v>0</v>
      </c>
      <c r="H108" s="16">
        <f t="shared" si="17"/>
        <v>0</v>
      </c>
    </row>
    <row r="109" spans="1:8" ht="15">
      <c r="A109" s="22" t="s">
        <v>100</v>
      </c>
      <c r="B109" s="19"/>
      <c r="C109" s="20">
        <v>8</v>
      </c>
      <c r="D109" s="21"/>
      <c r="E109" s="16">
        <f aca="true" t="shared" si="20" ref="E109">C109*D109</f>
        <v>0</v>
      </c>
      <c r="F109" s="17"/>
      <c r="G109" s="16">
        <f t="shared" si="19"/>
        <v>0</v>
      </c>
      <c r="H109" s="16">
        <f t="shared" si="17"/>
        <v>0</v>
      </c>
    </row>
    <row r="110" spans="1:8" ht="15">
      <c r="A110" s="22" t="s">
        <v>101</v>
      </c>
      <c r="B110" s="19"/>
      <c r="C110" s="20">
        <v>1</v>
      </c>
      <c r="D110" s="21"/>
      <c r="E110" s="16">
        <f t="shared" si="18"/>
        <v>0</v>
      </c>
      <c r="F110" s="17"/>
      <c r="G110" s="16">
        <f t="shared" si="19"/>
        <v>0</v>
      </c>
      <c r="H110" s="16">
        <f t="shared" si="17"/>
        <v>0</v>
      </c>
    </row>
    <row r="111" spans="1:8" ht="15">
      <c r="A111" s="22" t="s">
        <v>102</v>
      </c>
      <c r="B111" s="19"/>
      <c r="C111" s="20">
        <v>1</v>
      </c>
      <c r="D111" s="21"/>
      <c r="E111" s="16">
        <f t="shared" si="18"/>
        <v>0</v>
      </c>
      <c r="F111" s="17"/>
      <c r="G111" s="16">
        <f t="shared" si="19"/>
        <v>0</v>
      </c>
      <c r="H111" s="16">
        <f t="shared" si="17"/>
        <v>0</v>
      </c>
    </row>
    <row r="112" spans="2:8" ht="15">
      <c r="B112" s="5" t="e">
        <f>SUM(#REF!)</f>
        <v>#REF!</v>
      </c>
      <c r="E112" s="40">
        <f>SUM(E96:E111)</f>
        <v>0</v>
      </c>
      <c r="G112" s="40">
        <f>SUM(G96:G111)</f>
        <v>0</v>
      </c>
      <c r="H112" s="40">
        <f>SUM(H96:H111)</f>
        <v>0</v>
      </c>
    </row>
  </sheetData>
  <mergeCells count="2">
    <mergeCell ref="D1:E1"/>
    <mergeCell ref="F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Kamil Beck</cp:lastModifiedBy>
  <dcterms:created xsi:type="dcterms:W3CDTF">2020-10-21T14:44:27Z</dcterms:created>
  <dcterms:modified xsi:type="dcterms:W3CDTF">2020-12-10T10:01:36Z</dcterms:modified>
  <cp:category/>
  <cp:version/>
  <cp:contentType/>
  <cp:contentStatus/>
</cp:coreProperties>
</file>