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itek\Desktop\CAS_30\"/>
    </mc:Choice>
  </mc:AlternateContent>
  <bookViews>
    <workbookView xWindow="0" yWindow="0" windowWidth="28770" windowHeight="11760" activeTab="1"/>
  </bookViews>
  <sheets>
    <sheet name="Cenová kalkulace" sheetId="1" r:id="rId1"/>
    <sheet name="požární příslušenství CAS" sheetId="2" r:id="rId2"/>
  </sheets>
  <definedNames>
    <definedName name="_xlnm.Print_Area" localSheetId="0">'Cenová kalkulace'!$A$1:$G$29</definedName>
    <definedName name="_xlnm.Print_Area" localSheetId="1">'požární příslušenství CAS'!$A$1:$I$116</definedName>
    <definedName name="Print_Area" localSheetId="0">'Cenová kalkulace'!$A$1:$E$26</definedName>
    <definedName name="Print_Area" localSheetId="1">'požární příslušenství CAS'!$A$3:$F$99</definedName>
  </definedNames>
  <calcPr calcId="152511"/>
</workbook>
</file>

<file path=xl/calcChain.xml><?xml version="1.0" encoding="utf-8"?>
<calcChain xmlns="http://schemas.openxmlformats.org/spreadsheetml/2006/main">
  <c r="E6" i="1" l="1"/>
  <c r="H101" i="2" l="1"/>
  <c r="H109" i="2"/>
  <c r="H111" i="2" l="1"/>
  <c r="D7" i="1" s="1"/>
  <c r="I101" i="2"/>
  <c r="I109" i="2"/>
  <c r="E7" i="1" l="1"/>
  <c r="I111" i="2"/>
</calcChain>
</file>

<file path=xl/sharedStrings.xml><?xml version="1.0" encoding="utf-8"?>
<sst xmlns="http://schemas.openxmlformats.org/spreadsheetml/2006/main" count="224" uniqueCount="141">
  <si>
    <t xml:space="preserve">Nabídková cena </t>
  </si>
  <si>
    <t>ks</t>
  </si>
  <si>
    <t xml:space="preserve">Cena v Kč bez DPH za 1 ks CAS </t>
  </si>
  <si>
    <t>Požární příslušenství + komunikační prostředky</t>
  </si>
  <si>
    <t xml:space="preserve">Cena v Kč s DPH za 1 ks CAS </t>
  </si>
  <si>
    <t xml:space="preserve">Požární příslušenství CAS                                                  </t>
  </si>
  <si>
    <t>počet kusů</t>
  </si>
  <si>
    <t xml:space="preserve">dodá dodavatel </t>
  </si>
  <si>
    <t xml:space="preserve">dodá odběratel </t>
  </si>
  <si>
    <t>umístění příslušenství</t>
  </si>
  <si>
    <t>výrobce / typ</t>
  </si>
  <si>
    <t>cena v Kč bez
DPH / ks</t>
  </si>
  <si>
    <t>cena v Kč celkem
bez DPH</t>
  </si>
  <si>
    <t>cena v Kč celkem s
DPH</t>
  </si>
  <si>
    <t>prostor čerpadla</t>
  </si>
  <si>
    <t>kabina osádky</t>
  </si>
  <si>
    <t>deflektor C</t>
  </si>
  <si>
    <t>levá zadní</t>
  </si>
  <si>
    <t xml:space="preserve">pravá zadní </t>
  </si>
  <si>
    <t>držák hadicový v obalu</t>
  </si>
  <si>
    <t>pochozí plocha</t>
  </si>
  <si>
    <t>levá přední</t>
  </si>
  <si>
    <t>kleště štípací pákové na tyče a svorníky, délka nejméně 600 mm</t>
  </si>
  <si>
    <t>pravá přední</t>
  </si>
  <si>
    <t>klíč k nadzemnímu hydrantu</t>
  </si>
  <si>
    <t>klíč na hadice a armatury B/C</t>
  </si>
  <si>
    <t>klíč na sací hadice</t>
  </si>
  <si>
    <t>klín dřevorubecký</t>
  </si>
  <si>
    <t>kohout kulový přenosný B</t>
  </si>
  <si>
    <t>koště cestářské podle TP-TS/12-2019</t>
  </si>
  <si>
    <t>krumpáč ocelový kovaný podle TP-TS/12-2019</t>
  </si>
  <si>
    <t>lano nízkoprůtažné s opláštěným jádrem, typ A, délka 30 m, průměr 10 mm ve vaku</t>
  </si>
  <si>
    <t>lano nízkoprůtažné s opláštěným jádrem, typ A, délka 60 m, průměr 10 mm ve vaku</t>
  </si>
  <si>
    <t>lano ventilové na vidlici</t>
  </si>
  <si>
    <t>lano záchytné na vidlici</t>
  </si>
  <si>
    <t>lopata špičatá ocelová podle TP-TS/12-2019</t>
  </si>
  <si>
    <t xml:space="preserve">levá přední </t>
  </si>
  <si>
    <t>motykosekyra podle TP-TS/12-2019</t>
  </si>
  <si>
    <t>nádoba na pohonné hmoty a oleje k motorové pile o objemu nejméně 5/3 l</t>
  </si>
  <si>
    <t>nástavec pěnotvorný na vysokotlakou proudnici</t>
  </si>
  <si>
    <t>nástavec sací na pěnidlo</t>
  </si>
  <si>
    <t>nůž (řezák) na bezpečnostní pásy</t>
  </si>
  <si>
    <t>objímka na izolovanou požární hadici B</t>
  </si>
  <si>
    <t>objímka na izolovanou požární hadici C</t>
  </si>
  <si>
    <t>objímka na izolovanou požární hadici D</t>
  </si>
  <si>
    <t>páčidlo ploché délka nejméně 600 mm</t>
  </si>
  <si>
    <t>proudnice kombinovaná C podle TP-TS/13-2019</t>
  </si>
  <si>
    <t>proudnice kombinovaná D podle TP-TS/11-2019</t>
  </si>
  <si>
    <t>přechod B/C</t>
  </si>
  <si>
    <t>přechod C/D</t>
  </si>
  <si>
    <t xml:space="preserve">přilba k motorové řetězové pile </t>
  </si>
  <si>
    <t>přístroj hasicí práškový přenosný s hasicí schopností 34A a zároveň 183B</t>
  </si>
  <si>
    <t>sekera požární bourací podle TP-TS/12-2019</t>
  </si>
  <si>
    <t>sekera štípací podle TP-TS/12-2019</t>
  </si>
  <si>
    <t>ventil přetlakový</t>
  </si>
  <si>
    <t>vesta HASIČI</t>
  </si>
  <si>
    <t>víčko 75</t>
  </si>
  <si>
    <t>celkem</t>
  </si>
  <si>
    <t>dalekohled binokulární, zvětšení nejméně 8x, průměr přední čočky nejméně 42 mm</t>
  </si>
  <si>
    <t>hadice požární izolovaná B, délka 20 m, podle ČSN 80 8711</t>
  </si>
  <si>
    <t>hadice požární izolovaná C, délka 20 m, podle ČSN 80 8711</t>
  </si>
  <si>
    <t>hadice požární izolovaná D, délka 20 m, podle ČSN 80 8711</t>
  </si>
  <si>
    <t>hadice sací pro pěnotvorný přiměšovač podle ČSN EN 16 712-2</t>
  </si>
  <si>
    <t>hák trhací s násadou ze slitiny lehkých kovů - délka nejméně 5 m podle ČSN 38 9552</t>
  </si>
  <si>
    <t>kalhoty brodící</t>
  </si>
  <si>
    <t>kazeta na hadice C</t>
  </si>
  <si>
    <t>kbelík objem nejméně 10 l, plechový, pozinkovaný</t>
  </si>
  <si>
    <t>lopatka dřevorubecká s obracákem, délka nejméně 700 mm</t>
  </si>
  <si>
    <t xml:space="preserve">nádoba na pohonné hmoty o objemu nejméně 10 l </t>
  </si>
  <si>
    <t>nástavec hydrantový podle ČSN 38 9441</t>
  </si>
  <si>
    <t>páska vytyčovací délka nejméně 500 m</t>
  </si>
  <si>
    <t>proudnice pěnotvorná na střední pěnu, průtok nejméně 400 l, dostřik nejméně 20 m</t>
  </si>
  <si>
    <t>proudnice pěnotvorná na těžkou pěnu, jmenovitý průtok nejméně 400 l, dostřik nejméně 20 m</t>
  </si>
  <si>
    <t>přikrývka (deka) nejméně 2000 x 900 mm (k opak. použití) v obalu</t>
  </si>
  <si>
    <t>rozdělovač B-CBC podle ČSN 38 9481</t>
  </si>
  <si>
    <t>rozdělovač C-DCD podle ČSN 38 9481</t>
  </si>
  <si>
    <t>rukavice lékařské pro jednorázové použití nesterilní, nejméně 100 ks v balení, materiál nitril, podle ČSN EN 455</t>
  </si>
  <si>
    <t>sběrač 2 x 75 podle ČSN 38 9426</t>
  </si>
  <si>
    <t>skříňka s nástroji podle TP–TS/09–2017</t>
  </si>
  <si>
    <t>svítilna ruční s dobíjecím zdrojem v provedení LED, ATEX, voděodolná, nárazuvzdorná</t>
  </si>
  <si>
    <t>žebřík záchranný a zásahový pro hasiče přenosný pro tři osoby s dostupnou výškou nejméně 8 m, podle ČSN EN 1147</t>
  </si>
  <si>
    <t>Výrobce</t>
  </si>
  <si>
    <t>Typ</t>
  </si>
  <si>
    <t>T</t>
  </si>
  <si>
    <t>Jedn.</t>
  </si>
  <si>
    <t>Cena bez DPH / ks</t>
  </si>
  <si>
    <t>Cena celkem bez DPH</t>
  </si>
  <si>
    <t>Cena celkem s DPH</t>
  </si>
  <si>
    <t>Montážní sada s AVL</t>
  </si>
  <si>
    <t>kopáč</t>
  </si>
  <si>
    <t>lano pracovní</t>
  </si>
  <si>
    <t>můstek hadicový, materiál guma</t>
  </si>
  <si>
    <t>přiměšovač přenosný na pevné smáčedlo</t>
  </si>
  <si>
    <t>rýč</t>
  </si>
  <si>
    <t>smáčedlo pevné</t>
  </si>
  <si>
    <t>tlumnice</t>
  </si>
  <si>
    <t>vesta VELITEL ZÁSAHU</t>
  </si>
  <si>
    <t>víčko 125</t>
  </si>
  <si>
    <t>vidle</t>
  </si>
  <si>
    <t>CAS 30 VH</t>
  </si>
  <si>
    <t>přední pravá</t>
  </si>
  <si>
    <t>pochozí nástavba</t>
  </si>
  <si>
    <t>hadice požární izolovaná B, délka 10 m, podle ČSN 80 8711</t>
  </si>
  <si>
    <t>pravá/levá přední</t>
  </si>
  <si>
    <t>pravá přední, zadní/levá přední</t>
  </si>
  <si>
    <t>klíč k podzemnímu hydrantu včetně redukce - sada nástavců</t>
  </si>
  <si>
    <t>pravá přední/zadní</t>
  </si>
  <si>
    <t>lékarnička velikost II</t>
  </si>
  <si>
    <t>papírové ručníky</t>
  </si>
  <si>
    <t xml:space="preserve">čerpadlo plovoucí, maximální průtok nejméně 2400 l, výtlak A 110 
</t>
  </si>
  <si>
    <t>prodlužovací kabel 230 V/25 m</t>
  </si>
  <si>
    <t>proudnice B 75</t>
  </si>
  <si>
    <t>průtokový kartáč na mytí s hadicí 25x10 m</t>
  </si>
  <si>
    <t>pravá přední/prostor čerpadla</t>
  </si>
  <si>
    <t>sběrač DIN 110 / B75-B75</t>
  </si>
  <si>
    <t>proudnice lafetová přenosná</t>
  </si>
  <si>
    <t>tekuté mýdlo 500 ml</t>
  </si>
  <si>
    <t>termokamera Dräger UCF 7000</t>
  </si>
  <si>
    <t>pracovní polohovací pás Alpin Bupex včetně karabiny</t>
  </si>
  <si>
    <t>kazeta na hadice D</t>
  </si>
  <si>
    <t>pila motorová řetězová s příslušenstvím, výkon motoru nejméně 3,5 kW, délka lišty nejméně 450 mm, hmotnost bez lišty nejvíce 6,1 kg</t>
  </si>
  <si>
    <t>nářadí k motorové pile (řetěz, lišta, klíč)</t>
  </si>
  <si>
    <t>tažná tyč</t>
  </si>
  <si>
    <t xml:space="preserve">přiměšovač přenosný podle ČSN EN 16 712-1 </t>
  </si>
  <si>
    <t>kužel dopravní o rozměrech nejméně 320 x 320 x 60 mm</t>
  </si>
  <si>
    <t>zádový vak objem 20 l, včetně hadice v délce nejméně 1 m</t>
  </si>
  <si>
    <t>elektrické kalové čerpadlo 230 V s výkonem nejméně 600 l/min., výtlak osazen spojkou C52</t>
  </si>
  <si>
    <t>Digitální terminál vozidlový, který splňuje parametry dle §1, odst. 2, písm. a) vyhl. č. 69/2014 Sb., o technických podmínkách věcných prostředků požární ochrany</t>
  </si>
  <si>
    <t>Cenová kalkulace + naceněné příslušenství</t>
  </si>
  <si>
    <t xml:space="preserve"> Komunikační prostředky             </t>
  </si>
  <si>
    <t xml:space="preserve">Požární příslušenství CAS </t>
  </si>
  <si>
    <t>přetlakový ventilátor</t>
  </si>
  <si>
    <t>přední levá</t>
  </si>
  <si>
    <t>Digitální terminál ruční, který splňuje parametry dle §1, odst. 2, písm. a) vyhl. č. 69/2014 Sb., o technických podmínkách věcných prostředků požární ochrany, včetně ručního ovládače s hlasitým reproduktorem, mikrofonem, klíčovacím tlačítkem  PTT…</t>
  </si>
  <si>
    <t>vyváděcí maska PARAT 7530</t>
  </si>
  <si>
    <r>
      <t>přístroj hasicí CO</t>
    </r>
    <r>
      <rPr>
        <vertAlign val="subscript"/>
        <sz val="12"/>
        <color indexed="8"/>
        <rFont val="Arial"/>
        <family val="2"/>
        <charset val="238"/>
      </rPr>
      <t>2</t>
    </r>
    <r>
      <rPr>
        <sz val="12"/>
        <color indexed="8"/>
        <rFont val="Arial"/>
        <family val="2"/>
        <charset val="238"/>
      </rPr>
      <t xml:space="preserve"> přenosný s hasicí schopností 89B</t>
    </r>
  </si>
  <si>
    <t>láhev kompozitní tlaková náhradní podle VPPO-CHS/11-2013 s lahvovým ventilem dle VPPO-CHS/15-2014, včetně poletrovaného obalu NOMEX</t>
  </si>
  <si>
    <t>multifunkční akumulátorový LED reflektor FL LED 50 ACU včetně stativu</t>
  </si>
  <si>
    <t>VDP Dräger PSS 4000 včetně masek FPS 7000 (včetně druhého vývodu pro plicní automatiku + 6x vyváděcí maska Dräger PSS Rescue Hood)</t>
  </si>
  <si>
    <t>nádrž na pěnidlo</t>
  </si>
  <si>
    <t>pěnidlo Sthamex F-15 540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</si>
</sst>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\ _K_č"/>
    <numFmt numFmtId="166" formatCode="#,##0.00\ _K_č"/>
  </numFmts>
  <fonts count="3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22"/>
      <name val="Arial"/>
      <family val="2"/>
      <charset val="238"/>
    </font>
    <font>
      <sz val="2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 CE"/>
      <charset val="238"/>
    </font>
    <font>
      <b/>
      <sz val="9"/>
      <color indexed="8"/>
      <name val="Arial"/>
      <family val="2"/>
    </font>
    <font>
      <sz val="12"/>
      <name val="Arial CE"/>
      <charset val="238"/>
    </font>
    <font>
      <b/>
      <sz val="12"/>
      <color indexed="8"/>
      <name val="Arial"/>
      <family val="2"/>
    </font>
    <font>
      <b/>
      <sz val="11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vertAlign val="subscript"/>
      <sz val="12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65" fontId="8" fillId="0" borderId="1" xfId="0" applyNumberFormat="1" applyFont="1" applyBorder="1" applyAlignment="1" applyProtection="1">
      <alignment horizontal="right" vertical="center"/>
      <protection locked="0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3" fillId="0" borderId="0" xfId="0" applyFont="1" applyFill="1"/>
    <xf numFmtId="0" fontId="16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6" fontId="13" fillId="0" borderId="5" xfId="0" applyNumberFormat="1" applyFont="1" applyFill="1" applyBorder="1" applyAlignment="1">
      <alignment horizontal="right" vertical="center" wrapText="1"/>
    </xf>
    <xf numFmtId="166" fontId="18" fillId="3" borderId="2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18" fillId="4" borderId="2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wrapText="1"/>
    </xf>
    <xf numFmtId="0" fontId="20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25" fillId="0" borderId="11" xfId="0" applyNumberFormat="1" applyFont="1" applyFill="1" applyBorder="1" applyAlignment="1">
      <alignment horizontal="right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66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center" vertical="center" wrapText="1"/>
    </xf>
    <xf numFmtId="166" fontId="11" fillId="0" borderId="14" xfId="0" applyNumberFormat="1" applyFont="1" applyBorder="1" applyAlignment="1">
      <alignment horizontal="right" vertical="center" wrapText="1"/>
    </xf>
    <xf numFmtId="166" fontId="25" fillId="0" borderId="15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6" fontId="3" fillId="3" borderId="2" xfId="0" applyNumberFormat="1" applyFont="1" applyFill="1" applyBorder="1" applyAlignment="1">
      <alignment horizontal="right" vertical="center"/>
    </xf>
    <xf numFmtId="0" fontId="17" fillId="0" borderId="16" xfId="0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6" fontId="13" fillId="0" borderId="17" xfId="0" applyNumberFormat="1" applyFont="1" applyFill="1" applyBorder="1" applyAlignment="1">
      <alignment horizontal="right" vertical="center" wrapText="1"/>
    </xf>
    <xf numFmtId="166" fontId="13" fillId="0" borderId="18" xfId="0" applyNumberFormat="1" applyFont="1" applyFill="1" applyBorder="1" applyAlignment="1">
      <alignment horizontal="right" vertical="center" wrapText="1"/>
    </xf>
    <xf numFmtId="166" fontId="13" fillId="0" borderId="19" xfId="0" applyNumberFormat="1" applyFont="1" applyFill="1" applyBorder="1" applyAlignment="1">
      <alignment horizontal="right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</xf>
    <xf numFmtId="0" fontId="13" fillId="5" borderId="20" xfId="0" applyNumberFormat="1" applyFont="1" applyFill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5" borderId="24" xfId="0" applyFont="1" applyFill="1" applyBorder="1" applyAlignment="1" applyProtection="1">
      <alignment horizontal="center" vertical="center" wrapText="1"/>
    </xf>
    <xf numFmtId="1" fontId="13" fillId="5" borderId="24" xfId="0" applyNumberFormat="1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1" fontId="13" fillId="5" borderId="25" xfId="0" applyNumberFormat="1" applyFont="1" applyFill="1" applyBorder="1" applyAlignment="1" applyProtection="1">
      <alignment horizontal="center" vertical="center" wrapText="1"/>
    </xf>
    <xf numFmtId="1" fontId="13" fillId="2" borderId="22" xfId="0" applyNumberFormat="1" applyFont="1" applyFill="1" applyBorder="1" applyAlignment="1" applyProtection="1">
      <alignment horizontal="left" vertical="center" wrapText="1"/>
    </xf>
    <xf numFmtId="0" fontId="13" fillId="2" borderId="22" xfId="0" applyFont="1" applyFill="1" applyBorder="1" applyAlignment="1" applyProtection="1">
      <alignment horizontal="left" vertical="center" wrapText="1"/>
    </xf>
    <xf numFmtId="0" fontId="11" fillId="2" borderId="22" xfId="0" applyFont="1" applyFill="1" applyBorder="1" applyAlignment="1" applyProtection="1">
      <alignment horizontal="left" vertical="center" wrapText="1"/>
    </xf>
    <xf numFmtId="0" fontId="13" fillId="2" borderId="22" xfId="0" applyFont="1" applyFill="1" applyBorder="1" applyAlignment="1" applyProtection="1">
      <alignment horizontal="left" wrapText="1"/>
    </xf>
    <xf numFmtId="0" fontId="13" fillId="2" borderId="22" xfId="0" applyNumberFormat="1" applyFont="1" applyFill="1" applyBorder="1" applyAlignment="1" applyProtection="1">
      <alignment horizontal="left" vertical="center" wrapText="1"/>
    </xf>
    <xf numFmtId="0" fontId="13" fillId="2" borderId="23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8" fillId="6" borderId="16" xfId="0" applyFont="1" applyFill="1" applyBorder="1" applyAlignment="1" applyProtection="1">
      <alignment horizontal="center" vertical="center" wrapText="1"/>
    </xf>
    <xf numFmtId="0" fontId="3" fillId="6" borderId="0" xfId="0" applyFont="1" applyFill="1"/>
    <xf numFmtId="0" fontId="20" fillId="6" borderId="7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3" fillId="2" borderId="35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3" fillId="2" borderId="35" xfId="0" applyNumberFormat="1" applyFont="1" applyFill="1" applyBorder="1" applyAlignment="1" applyProtection="1">
      <alignment horizontal="center" vertical="center" wrapText="1"/>
    </xf>
    <xf numFmtId="0" fontId="13" fillId="2" borderId="36" xfId="0" applyFont="1" applyFill="1" applyBorder="1" applyAlignment="1" applyProtection="1">
      <alignment horizontal="center" vertical="center" wrapText="1"/>
    </xf>
    <xf numFmtId="0" fontId="13" fillId="2" borderId="37" xfId="0" applyFont="1" applyFill="1" applyBorder="1" applyAlignment="1" applyProtection="1">
      <alignment horizontal="left" vertical="center" wrapText="1"/>
    </xf>
    <xf numFmtId="0" fontId="13" fillId="2" borderId="38" xfId="0" applyFont="1" applyFill="1" applyBorder="1" applyAlignment="1" applyProtection="1">
      <alignment horizontal="left" vertical="center" wrapText="1"/>
    </xf>
    <xf numFmtId="0" fontId="13" fillId="7" borderId="20" xfId="0" applyFont="1" applyFill="1" applyBorder="1" applyAlignment="1" applyProtection="1">
      <alignment horizontal="left" vertical="center" wrapText="1"/>
    </xf>
    <xf numFmtId="1" fontId="13" fillId="7" borderId="20" xfId="0" applyNumberFormat="1" applyFont="1" applyFill="1" applyBorder="1" applyAlignment="1" applyProtection="1">
      <alignment horizontal="left" vertical="center" wrapText="1"/>
    </xf>
    <xf numFmtId="0" fontId="13" fillId="7" borderId="20" xfId="0" applyNumberFormat="1" applyFont="1" applyFill="1" applyBorder="1" applyAlignment="1" applyProtection="1">
      <alignment horizontal="left" vertical="center" wrapText="1"/>
    </xf>
    <xf numFmtId="0" fontId="13" fillId="7" borderId="21" xfId="0" applyFont="1" applyFill="1" applyBorder="1" applyAlignment="1" applyProtection="1">
      <alignment horizontal="left" vertical="center" wrapText="1"/>
    </xf>
    <xf numFmtId="0" fontId="13" fillId="2" borderId="39" xfId="0" applyFont="1" applyFill="1" applyBorder="1" applyAlignment="1" applyProtection="1">
      <alignment horizontal="left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13" fillId="5" borderId="41" xfId="0" applyFont="1" applyFill="1" applyBorder="1" applyAlignment="1" applyProtection="1">
      <alignment horizontal="center" vertical="center" wrapText="1"/>
    </xf>
    <xf numFmtId="0" fontId="13" fillId="5" borderId="42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left" vertical="center" wrapText="1"/>
    </xf>
    <xf numFmtId="0" fontId="13" fillId="7" borderId="41" xfId="0" applyFont="1" applyFill="1" applyBorder="1" applyAlignment="1" applyProtection="1">
      <alignment horizontal="left" vertical="center" wrapText="1"/>
    </xf>
    <xf numFmtId="166" fontId="13" fillId="0" borderId="12" xfId="0" applyNumberFormat="1" applyFont="1" applyFill="1" applyBorder="1" applyAlignment="1">
      <alignment horizontal="right" vertical="center" wrapText="1"/>
    </xf>
    <xf numFmtId="166" fontId="13" fillId="0" borderId="44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7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165" fontId="8" fillId="0" borderId="0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 applyBorder="1" applyAlignment="1" applyProtection="1">
      <alignment horizontal="right" vertical="center"/>
      <protection locked="0"/>
    </xf>
    <xf numFmtId="165" fontId="6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vertical="center"/>
      <protection locked="0"/>
    </xf>
    <xf numFmtId="0" fontId="11" fillId="7" borderId="20" xfId="0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29" fillId="0" borderId="34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27" fillId="5" borderId="0" xfId="0" applyFont="1" applyFill="1" applyAlignment="1">
      <alignment vertical="center" wrapText="1"/>
    </xf>
    <xf numFmtId="0" fontId="14" fillId="0" borderId="0" xfId="0" applyFont="1" applyFill="1" applyAlignment="1">
      <alignment horizontal="right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view="pageBreakPreview" zoomScaleNormal="100" zoomScaleSheetLayoutView="100" workbookViewId="0">
      <selection activeCell="I8" sqref="I8"/>
    </sheetView>
  </sheetViews>
  <sheetFormatPr defaultColWidth="9.140625" defaultRowHeight="14.25" x14ac:dyDescent="0.2"/>
  <cols>
    <col min="1" max="1" width="44" style="6" customWidth="1"/>
    <col min="2" max="2" width="17.7109375" style="6" customWidth="1"/>
    <col min="3" max="3" width="7.28515625" style="6" customWidth="1"/>
    <col min="4" max="4" width="22" style="6" customWidth="1"/>
    <col min="5" max="5" width="22.85546875" style="6" customWidth="1"/>
    <col min="6" max="6" width="24.5703125" style="6" customWidth="1"/>
    <col min="7" max="16384" width="9.140625" style="6"/>
  </cols>
  <sheetData>
    <row r="2" spans="1:6" x14ac:dyDescent="0.2">
      <c r="A2" s="1"/>
      <c r="B2" s="2"/>
      <c r="C2" s="3"/>
      <c r="D2" s="3"/>
      <c r="E2" s="4"/>
      <c r="F2" s="5"/>
    </row>
    <row r="3" spans="1:6" ht="27" customHeight="1" x14ac:dyDescent="0.2">
      <c r="A3" s="112" t="s">
        <v>128</v>
      </c>
      <c r="B3" s="112"/>
      <c r="C3" s="112"/>
      <c r="D3" s="112"/>
      <c r="E3" s="112"/>
      <c r="F3" s="5"/>
    </row>
    <row r="4" spans="1:6" ht="15" thickBot="1" x14ac:dyDescent="0.25">
      <c r="A4" s="7"/>
      <c r="B4" s="8"/>
      <c r="C4" s="3"/>
      <c r="D4" s="3"/>
      <c r="E4" s="4"/>
      <c r="F4" s="5"/>
    </row>
    <row r="5" spans="1:6" ht="58.5" customHeight="1" thickBot="1" x14ac:dyDescent="0.25">
      <c r="A5" s="113" t="s">
        <v>0</v>
      </c>
      <c r="B5" s="114"/>
      <c r="C5" s="108" t="s">
        <v>1</v>
      </c>
      <c r="D5" s="109" t="s">
        <v>2</v>
      </c>
      <c r="E5" s="109" t="s">
        <v>4</v>
      </c>
      <c r="F5" s="9"/>
    </row>
    <row r="6" spans="1:6" ht="27" customHeight="1" thickBot="1" x14ac:dyDescent="0.25">
      <c r="A6" s="120" t="s">
        <v>99</v>
      </c>
      <c r="B6" s="121"/>
      <c r="C6" s="10">
        <v>1</v>
      </c>
      <c r="D6" s="11"/>
      <c r="E6" s="110">
        <f>D6*1.21</f>
        <v>0</v>
      </c>
      <c r="F6" s="9"/>
    </row>
    <row r="7" spans="1:6" ht="27" customHeight="1" thickBot="1" x14ac:dyDescent="0.25">
      <c r="A7" s="120" t="s">
        <v>3</v>
      </c>
      <c r="B7" s="121"/>
      <c r="C7" s="10">
        <v>1</v>
      </c>
      <c r="D7" s="14">
        <f>'požární příslušenství CAS'!$H$111</f>
        <v>0</v>
      </c>
      <c r="E7" s="110">
        <f>D7*1.21</f>
        <v>0</v>
      </c>
      <c r="F7" s="12"/>
    </row>
    <row r="8" spans="1:6" ht="27" customHeight="1" x14ac:dyDescent="0.2">
      <c r="A8" s="102"/>
      <c r="B8" s="96"/>
      <c r="C8" s="103"/>
      <c r="D8" s="104"/>
      <c r="E8" s="105"/>
      <c r="F8" s="12"/>
    </row>
    <row r="9" spans="1:6" ht="39" customHeight="1" x14ac:dyDescent="0.2">
      <c r="A9" s="118"/>
      <c r="B9" s="118"/>
      <c r="C9" s="94"/>
      <c r="D9" s="95"/>
      <c r="E9" s="95"/>
      <c r="F9" s="12"/>
    </row>
    <row r="10" spans="1:6" ht="27" customHeight="1" x14ac:dyDescent="0.2">
      <c r="A10" s="115"/>
      <c r="B10" s="115"/>
      <c r="C10" s="96"/>
      <c r="D10" s="97"/>
      <c r="E10" s="97"/>
      <c r="F10" s="12"/>
    </row>
    <row r="11" spans="1:6" ht="27" customHeight="1" x14ac:dyDescent="0.2">
      <c r="A11" s="119"/>
      <c r="B11" s="119"/>
      <c r="C11" s="98"/>
      <c r="D11" s="97"/>
      <c r="E11" s="97"/>
      <c r="F11" s="5"/>
    </row>
    <row r="12" spans="1:6" ht="27" customHeight="1" x14ac:dyDescent="0.2">
      <c r="A12" s="99"/>
      <c r="B12" s="100"/>
      <c r="C12" s="101"/>
      <c r="D12" s="106"/>
      <c r="E12" s="97"/>
      <c r="F12" s="5"/>
    </row>
    <row r="13" spans="1:6" x14ac:dyDescent="0.2">
      <c r="A13" s="107"/>
      <c r="B13" s="107"/>
      <c r="C13" s="107"/>
      <c r="D13" s="107"/>
      <c r="E13" s="107"/>
    </row>
    <row r="14" spans="1:6" ht="15.75" x14ac:dyDescent="0.2">
      <c r="A14" s="13"/>
      <c r="B14" s="107"/>
      <c r="C14" s="107"/>
      <c r="D14" s="107"/>
      <c r="E14" s="107"/>
    </row>
    <row r="15" spans="1:6" ht="18" customHeight="1" x14ac:dyDescent="0.2">
      <c r="A15" s="107"/>
      <c r="B15" s="116"/>
      <c r="C15" s="116"/>
      <c r="D15" s="116"/>
      <c r="E15" s="116"/>
    </row>
    <row r="16" spans="1:6" x14ac:dyDescent="0.2">
      <c r="A16" s="107"/>
      <c r="B16" s="116"/>
      <c r="C16" s="116"/>
      <c r="D16" s="116"/>
      <c r="E16" s="116"/>
    </row>
    <row r="17" spans="1:5" ht="9" customHeight="1" x14ac:dyDescent="0.2">
      <c r="A17" s="107"/>
      <c r="B17" s="107"/>
      <c r="C17" s="107"/>
      <c r="D17" s="107"/>
      <c r="E17" s="107"/>
    </row>
    <row r="18" spans="1:5" ht="18.75" customHeight="1" x14ac:dyDescent="0.2">
      <c r="A18" s="107"/>
      <c r="B18" s="117"/>
      <c r="C18" s="117"/>
      <c r="D18" s="117"/>
      <c r="E18" s="117"/>
    </row>
  </sheetData>
  <mergeCells count="9">
    <mergeCell ref="A3:E3"/>
    <mergeCell ref="A5:B5"/>
    <mergeCell ref="A10:B10"/>
    <mergeCell ref="B15:E16"/>
    <mergeCell ref="B18:E18"/>
    <mergeCell ref="A9:B9"/>
    <mergeCell ref="A11:B11"/>
    <mergeCell ref="A6:B6"/>
    <mergeCell ref="A7:B7"/>
  </mergeCells>
  <phoneticPr fontId="28" type="noConversion"/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116"/>
  <sheetViews>
    <sheetView tabSelected="1" view="pageBreakPreview" topLeftCell="A40" zoomScaleNormal="100" zoomScaleSheetLayoutView="100" workbookViewId="0">
      <selection activeCell="A55" sqref="A55"/>
    </sheetView>
  </sheetViews>
  <sheetFormatPr defaultColWidth="8.85546875" defaultRowHeight="14.25" x14ac:dyDescent="0.2"/>
  <cols>
    <col min="1" max="1" width="70.85546875" style="16" customWidth="1"/>
    <col min="2" max="2" width="8" style="17" customWidth="1"/>
    <col min="3" max="3" width="13" style="17" customWidth="1"/>
    <col min="4" max="4" width="12.140625" style="17" customWidth="1"/>
    <col min="5" max="5" width="19.28515625" style="17" customWidth="1"/>
    <col min="6" max="6" width="24.42578125" style="70" customWidth="1"/>
    <col min="7" max="8" width="19" style="17" customWidth="1"/>
    <col min="9" max="9" width="22.7109375" style="17" customWidth="1"/>
    <col min="10" max="186" width="8.85546875" style="17" customWidth="1"/>
    <col min="187" max="16384" width="8.85546875" style="17"/>
  </cols>
  <sheetData>
    <row r="1" spans="1:193" ht="26.25" customHeight="1" x14ac:dyDescent="0.25">
      <c r="F1" s="126"/>
      <c r="G1" s="126"/>
      <c r="H1" s="126"/>
      <c r="I1" s="126"/>
    </row>
    <row r="2" spans="1:193" s="19" customFormat="1" ht="28.5" thickBot="1" x14ac:dyDescent="0.4">
      <c r="A2" s="132" t="s">
        <v>130</v>
      </c>
      <c r="B2" s="132"/>
      <c r="C2" s="132"/>
      <c r="D2" s="132"/>
      <c r="E2" s="132"/>
      <c r="F2" s="133"/>
      <c r="G2" s="133"/>
      <c r="H2" s="133"/>
      <c r="I2" s="13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</row>
    <row r="3" spans="1:193" ht="45" customHeight="1" thickTop="1" x14ac:dyDescent="0.2">
      <c r="A3" s="46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69" t="s">
        <v>10</v>
      </c>
      <c r="G3" s="47" t="s">
        <v>11</v>
      </c>
      <c r="H3" s="48" t="s">
        <v>12</v>
      </c>
      <c r="I3" s="48" t="s">
        <v>13</v>
      </c>
    </row>
    <row r="4" spans="1:193" s="15" customFormat="1" ht="30" x14ac:dyDescent="0.2">
      <c r="A4" s="80" t="s">
        <v>109</v>
      </c>
      <c r="B4" s="76">
        <v>1</v>
      </c>
      <c r="C4" s="52">
        <v>1</v>
      </c>
      <c r="D4" s="56">
        <v>0</v>
      </c>
      <c r="E4" s="60" t="s">
        <v>21</v>
      </c>
      <c r="F4" s="82"/>
      <c r="G4" s="20"/>
      <c r="H4" s="20"/>
      <c r="I4" s="49"/>
      <c r="J4" s="68"/>
    </row>
    <row r="5" spans="1:193" s="15" customFormat="1" ht="30" x14ac:dyDescent="0.2">
      <c r="A5" s="80" t="s">
        <v>58</v>
      </c>
      <c r="B5" s="76">
        <v>1</v>
      </c>
      <c r="C5" s="52">
        <v>1</v>
      </c>
      <c r="D5" s="56">
        <v>0</v>
      </c>
      <c r="E5" s="61" t="s">
        <v>15</v>
      </c>
      <c r="F5" s="82"/>
      <c r="G5" s="20"/>
      <c r="H5" s="20"/>
      <c r="I5" s="49"/>
    </row>
    <row r="6" spans="1:193" s="15" customFormat="1" ht="15" x14ac:dyDescent="0.2">
      <c r="A6" s="80" t="s">
        <v>16</v>
      </c>
      <c r="B6" s="76">
        <v>1</v>
      </c>
      <c r="C6" s="52">
        <v>1</v>
      </c>
      <c r="D6" s="56">
        <v>0</v>
      </c>
      <c r="E6" s="61" t="s">
        <v>20</v>
      </c>
      <c r="F6" s="82"/>
      <c r="G6" s="20"/>
      <c r="H6" s="20"/>
      <c r="I6" s="49"/>
      <c r="J6" s="68"/>
    </row>
    <row r="7" spans="1:193" s="15" customFormat="1" ht="15" x14ac:dyDescent="0.2">
      <c r="A7" s="80" t="s">
        <v>19</v>
      </c>
      <c r="B7" s="76">
        <v>4</v>
      </c>
      <c r="C7" s="52">
        <v>4</v>
      </c>
      <c r="D7" s="56">
        <v>0</v>
      </c>
      <c r="E7" s="61" t="s">
        <v>17</v>
      </c>
      <c r="F7" s="82"/>
      <c r="G7" s="20"/>
      <c r="H7" s="20"/>
      <c r="I7" s="49"/>
    </row>
    <row r="8" spans="1:193" s="15" customFormat="1" ht="15" x14ac:dyDescent="0.2">
      <c r="A8" s="80" t="s">
        <v>59</v>
      </c>
      <c r="B8" s="76">
        <v>12</v>
      </c>
      <c r="C8" s="52">
        <v>12</v>
      </c>
      <c r="D8" s="57">
        <v>0</v>
      </c>
      <c r="E8" s="61" t="s">
        <v>103</v>
      </c>
      <c r="F8" s="82"/>
      <c r="G8" s="20"/>
      <c r="H8" s="20"/>
      <c r="I8" s="49"/>
      <c r="J8" s="68"/>
    </row>
    <row r="9" spans="1:193" s="15" customFormat="1" ht="15" x14ac:dyDescent="0.2">
      <c r="A9" s="80" t="s">
        <v>102</v>
      </c>
      <c r="B9" s="76">
        <v>2</v>
      </c>
      <c r="C9" s="52">
        <v>2</v>
      </c>
      <c r="D9" s="57">
        <v>0</v>
      </c>
      <c r="E9" s="61" t="s">
        <v>14</v>
      </c>
      <c r="F9" s="82"/>
      <c r="G9" s="20"/>
      <c r="H9" s="20"/>
      <c r="I9" s="49"/>
      <c r="J9" s="68"/>
    </row>
    <row r="10" spans="1:193" s="15" customFormat="1" ht="30" x14ac:dyDescent="0.2">
      <c r="A10" s="80" t="s">
        <v>60</v>
      </c>
      <c r="B10" s="76">
        <v>12</v>
      </c>
      <c r="C10" s="52">
        <v>12</v>
      </c>
      <c r="D10" s="57">
        <v>0</v>
      </c>
      <c r="E10" s="61" t="s">
        <v>104</v>
      </c>
      <c r="F10" s="82"/>
      <c r="G10" s="20"/>
      <c r="H10" s="20"/>
      <c r="I10" s="49"/>
      <c r="J10" s="68"/>
    </row>
    <row r="11" spans="1:193" s="15" customFormat="1" ht="15" x14ac:dyDescent="0.2">
      <c r="A11" s="80" t="s">
        <v>61</v>
      </c>
      <c r="B11" s="76">
        <v>10</v>
      </c>
      <c r="C11" s="52">
        <v>10</v>
      </c>
      <c r="D11" s="57">
        <v>0</v>
      </c>
      <c r="E11" s="61" t="s">
        <v>21</v>
      </c>
      <c r="F11" s="82"/>
      <c r="G11" s="20"/>
      <c r="H11" s="20"/>
      <c r="I11" s="49"/>
      <c r="J11" s="68"/>
    </row>
    <row r="12" spans="1:193" s="15" customFormat="1" ht="15" x14ac:dyDescent="0.2">
      <c r="A12" s="80" t="s">
        <v>62</v>
      </c>
      <c r="B12" s="76">
        <v>1</v>
      </c>
      <c r="C12" s="52">
        <v>1</v>
      </c>
      <c r="D12" s="56">
        <v>0</v>
      </c>
      <c r="E12" s="61" t="s">
        <v>23</v>
      </c>
      <c r="F12" s="82"/>
      <c r="G12" s="20"/>
      <c r="H12" s="20"/>
      <c r="I12" s="49"/>
    </row>
    <row r="13" spans="1:193" s="15" customFormat="1" ht="30" x14ac:dyDescent="0.2">
      <c r="A13" s="80" t="s">
        <v>63</v>
      </c>
      <c r="B13" s="76">
        <v>1</v>
      </c>
      <c r="C13" s="52">
        <v>1</v>
      </c>
      <c r="D13" s="56">
        <v>0</v>
      </c>
      <c r="E13" s="61" t="s">
        <v>20</v>
      </c>
      <c r="F13" s="82"/>
      <c r="G13" s="20"/>
      <c r="H13" s="20"/>
      <c r="I13" s="49"/>
    </row>
    <row r="14" spans="1:193" s="15" customFormat="1" ht="15" x14ac:dyDescent="0.2">
      <c r="A14" s="80" t="s">
        <v>64</v>
      </c>
      <c r="B14" s="77">
        <v>2</v>
      </c>
      <c r="C14" s="53">
        <v>2</v>
      </c>
      <c r="D14" s="58">
        <v>0</v>
      </c>
      <c r="E14" s="62" t="s">
        <v>20</v>
      </c>
      <c r="F14" s="111"/>
      <c r="G14" s="20"/>
      <c r="H14" s="20"/>
      <c r="I14" s="49"/>
    </row>
    <row r="15" spans="1:193" s="15" customFormat="1" ht="15" x14ac:dyDescent="0.2">
      <c r="A15" s="80" t="s">
        <v>65</v>
      </c>
      <c r="B15" s="77">
        <v>4</v>
      </c>
      <c r="C15" s="53">
        <v>4</v>
      </c>
      <c r="D15" s="58">
        <v>0</v>
      </c>
      <c r="E15" s="61"/>
      <c r="F15" s="82"/>
      <c r="G15" s="20"/>
      <c r="H15" s="20"/>
      <c r="I15" s="49"/>
    </row>
    <row r="16" spans="1:193" s="15" customFormat="1" ht="15" x14ac:dyDescent="0.2">
      <c r="A16" s="80" t="s">
        <v>119</v>
      </c>
      <c r="B16" s="77">
        <v>5</v>
      </c>
      <c r="C16" s="53">
        <v>5</v>
      </c>
      <c r="D16" s="58">
        <v>0</v>
      </c>
      <c r="E16" s="61"/>
      <c r="F16" s="82"/>
      <c r="G16" s="20"/>
      <c r="H16" s="20"/>
      <c r="I16" s="49"/>
    </row>
    <row r="17" spans="1:10" s="15" customFormat="1" ht="15" x14ac:dyDescent="0.2">
      <c r="A17" s="80" t="s">
        <v>66</v>
      </c>
      <c r="B17" s="76">
        <v>1</v>
      </c>
      <c r="C17" s="52">
        <v>1</v>
      </c>
      <c r="D17" s="56">
        <v>0</v>
      </c>
      <c r="E17" s="61" t="s">
        <v>20</v>
      </c>
      <c r="F17" s="83"/>
      <c r="G17" s="20"/>
      <c r="H17" s="20"/>
      <c r="I17" s="49"/>
    </row>
    <row r="18" spans="1:10" s="15" customFormat="1" ht="15" x14ac:dyDescent="0.2">
      <c r="A18" s="80" t="s">
        <v>22</v>
      </c>
      <c r="B18" s="76">
        <v>1</v>
      </c>
      <c r="C18" s="52">
        <v>1</v>
      </c>
      <c r="D18" s="56">
        <v>0</v>
      </c>
      <c r="E18" s="61" t="s">
        <v>17</v>
      </c>
      <c r="F18" s="82"/>
      <c r="G18" s="20"/>
      <c r="H18" s="20"/>
      <c r="I18" s="49"/>
    </row>
    <row r="19" spans="1:10" s="15" customFormat="1" ht="15" x14ac:dyDescent="0.2">
      <c r="A19" s="80" t="s">
        <v>24</v>
      </c>
      <c r="B19" s="76">
        <v>1</v>
      </c>
      <c r="C19" s="52">
        <v>1</v>
      </c>
      <c r="D19" s="57">
        <v>0</v>
      </c>
      <c r="E19" s="61" t="s">
        <v>14</v>
      </c>
      <c r="F19" s="82"/>
      <c r="G19" s="20"/>
      <c r="H19" s="20"/>
      <c r="I19" s="49"/>
      <c r="J19" s="68"/>
    </row>
    <row r="20" spans="1:10" s="15" customFormat="1" ht="15" x14ac:dyDescent="0.2">
      <c r="A20" s="80" t="s">
        <v>105</v>
      </c>
      <c r="B20" s="76">
        <v>1</v>
      </c>
      <c r="C20" s="52">
        <v>1</v>
      </c>
      <c r="D20" s="57">
        <v>0</v>
      </c>
      <c r="E20" s="61" t="s">
        <v>17</v>
      </c>
      <c r="F20" s="82"/>
      <c r="G20" s="20"/>
      <c r="H20" s="20"/>
      <c r="I20" s="49"/>
      <c r="J20" s="68"/>
    </row>
    <row r="21" spans="1:10" s="15" customFormat="1" ht="15" x14ac:dyDescent="0.2">
      <c r="A21" s="80" t="s">
        <v>25</v>
      </c>
      <c r="B21" s="76">
        <v>2</v>
      </c>
      <c r="C21" s="52">
        <v>2</v>
      </c>
      <c r="D21" s="57">
        <v>0</v>
      </c>
      <c r="E21" s="61" t="s">
        <v>14</v>
      </c>
      <c r="F21" s="83"/>
      <c r="G21" s="20"/>
      <c r="H21" s="20"/>
      <c r="I21" s="49"/>
    </row>
    <row r="22" spans="1:10" s="15" customFormat="1" ht="15" x14ac:dyDescent="0.2">
      <c r="A22" s="80" t="s">
        <v>26</v>
      </c>
      <c r="B22" s="76">
        <v>2</v>
      </c>
      <c r="C22" s="52">
        <v>2</v>
      </c>
      <c r="D22" s="57">
        <v>0</v>
      </c>
      <c r="E22" s="61" t="s">
        <v>14</v>
      </c>
      <c r="F22" s="82"/>
      <c r="G22" s="20"/>
      <c r="H22" s="20"/>
      <c r="I22" s="49"/>
    </row>
    <row r="23" spans="1:10" s="15" customFormat="1" ht="15" x14ac:dyDescent="0.2">
      <c r="A23" s="80" t="s">
        <v>27</v>
      </c>
      <c r="B23" s="76">
        <v>2</v>
      </c>
      <c r="C23" s="52">
        <v>2</v>
      </c>
      <c r="D23" s="56">
        <v>0</v>
      </c>
      <c r="E23" s="61" t="s">
        <v>21</v>
      </c>
      <c r="F23" s="82"/>
      <c r="G23" s="20"/>
      <c r="H23" s="20"/>
      <c r="I23" s="49"/>
    </row>
    <row r="24" spans="1:10" s="15" customFormat="1" ht="15" x14ac:dyDescent="0.2">
      <c r="A24" s="80" t="s">
        <v>28</v>
      </c>
      <c r="B24" s="76">
        <v>2</v>
      </c>
      <c r="C24" s="52">
        <v>2</v>
      </c>
      <c r="D24" s="57">
        <v>0</v>
      </c>
      <c r="E24" s="61" t="s">
        <v>14</v>
      </c>
      <c r="F24" s="82"/>
      <c r="G24" s="20"/>
      <c r="H24" s="20"/>
      <c r="I24" s="49"/>
    </row>
    <row r="25" spans="1:10" s="15" customFormat="1" ht="30" x14ac:dyDescent="0.2">
      <c r="A25" s="80" t="s">
        <v>126</v>
      </c>
      <c r="B25" s="76">
        <v>1</v>
      </c>
      <c r="C25" s="52">
        <v>1</v>
      </c>
      <c r="D25" s="57">
        <v>0</v>
      </c>
      <c r="E25" s="61" t="s">
        <v>20</v>
      </c>
      <c r="F25" s="82"/>
      <c r="G25" s="20"/>
      <c r="H25" s="20"/>
      <c r="I25" s="49"/>
    </row>
    <row r="26" spans="1:10" s="15" customFormat="1" ht="15" x14ac:dyDescent="0.2">
      <c r="A26" s="80" t="s">
        <v>89</v>
      </c>
      <c r="B26" s="76">
        <v>1</v>
      </c>
      <c r="C26" s="52">
        <v>1</v>
      </c>
      <c r="D26" s="56">
        <v>0</v>
      </c>
      <c r="E26" s="61" t="s">
        <v>20</v>
      </c>
      <c r="F26" s="82"/>
      <c r="G26" s="20"/>
      <c r="H26" s="20"/>
      <c r="I26" s="49"/>
      <c r="J26" s="68"/>
    </row>
    <row r="27" spans="1:10" s="15" customFormat="1" ht="15" x14ac:dyDescent="0.2">
      <c r="A27" s="80" t="s">
        <v>29</v>
      </c>
      <c r="B27" s="76">
        <v>2</v>
      </c>
      <c r="C27" s="52">
        <v>2</v>
      </c>
      <c r="D27" s="56">
        <v>0</v>
      </c>
      <c r="E27" s="62" t="s">
        <v>20</v>
      </c>
      <c r="F27" s="82"/>
      <c r="G27" s="20"/>
      <c r="H27" s="20"/>
      <c r="I27" s="49"/>
    </row>
    <row r="28" spans="1:10" s="15" customFormat="1" ht="15" x14ac:dyDescent="0.2">
      <c r="A28" s="80" t="s">
        <v>30</v>
      </c>
      <c r="B28" s="76">
        <v>1</v>
      </c>
      <c r="C28" s="52">
        <v>1</v>
      </c>
      <c r="D28" s="56">
        <v>0</v>
      </c>
      <c r="E28" s="61" t="s">
        <v>20</v>
      </c>
      <c r="F28" s="82"/>
      <c r="G28" s="20"/>
      <c r="H28" s="20"/>
      <c r="I28" s="49"/>
    </row>
    <row r="29" spans="1:10" s="15" customFormat="1" ht="15" x14ac:dyDescent="0.2">
      <c r="A29" s="80" t="s">
        <v>124</v>
      </c>
      <c r="B29" s="76">
        <v>4</v>
      </c>
      <c r="C29" s="52">
        <v>4</v>
      </c>
      <c r="D29" s="56">
        <v>0</v>
      </c>
      <c r="E29" s="61" t="s">
        <v>20</v>
      </c>
      <c r="F29" s="82"/>
      <c r="G29" s="20"/>
      <c r="H29" s="20"/>
      <c r="I29" s="49"/>
    </row>
    <row r="30" spans="1:10" s="15" customFormat="1" ht="45" x14ac:dyDescent="0.2">
      <c r="A30" s="80" t="s">
        <v>136</v>
      </c>
      <c r="B30" s="76">
        <v>6</v>
      </c>
      <c r="C30" s="52">
        <v>6</v>
      </c>
      <c r="D30" s="56">
        <v>0</v>
      </c>
      <c r="E30" s="61" t="s">
        <v>23</v>
      </c>
      <c r="F30" s="82"/>
      <c r="G30" s="20"/>
      <c r="H30" s="20"/>
      <c r="I30" s="49"/>
      <c r="J30" s="68"/>
    </row>
    <row r="31" spans="1:10" s="15" customFormat="1" ht="30" x14ac:dyDescent="0.2">
      <c r="A31" s="80" t="s">
        <v>31</v>
      </c>
      <c r="B31" s="76">
        <v>2</v>
      </c>
      <c r="C31" s="52">
        <v>2</v>
      </c>
      <c r="D31" s="56">
        <v>0</v>
      </c>
      <c r="E31" s="61" t="s">
        <v>17</v>
      </c>
      <c r="F31" s="82"/>
      <c r="G31" s="20"/>
      <c r="H31" s="20"/>
      <c r="I31" s="49"/>
    </row>
    <row r="32" spans="1:10" s="15" customFormat="1" ht="30" x14ac:dyDescent="0.2">
      <c r="A32" s="80" t="s">
        <v>32</v>
      </c>
      <c r="B32" s="76">
        <v>1</v>
      </c>
      <c r="C32" s="52">
        <v>1</v>
      </c>
      <c r="D32" s="56">
        <v>0</v>
      </c>
      <c r="E32" s="61" t="s">
        <v>17</v>
      </c>
      <c r="F32" s="82"/>
      <c r="G32" s="20"/>
      <c r="H32" s="20"/>
      <c r="I32" s="49"/>
    </row>
    <row r="33" spans="1:9" s="15" customFormat="1" ht="15" x14ac:dyDescent="0.2">
      <c r="A33" s="80" t="s">
        <v>90</v>
      </c>
      <c r="B33" s="76">
        <v>1</v>
      </c>
      <c r="C33" s="52">
        <v>1</v>
      </c>
      <c r="D33" s="56">
        <v>0</v>
      </c>
      <c r="E33" s="61" t="s">
        <v>17</v>
      </c>
      <c r="F33" s="82"/>
      <c r="G33" s="20"/>
      <c r="H33" s="20"/>
      <c r="I33" s="49"/>
    </row>
    <row r="34" spans="1:9" s="15" customFormat="1" ht="15" x14ac:dyDescent="0.2">
      <c r="A34" s="80" t="s">
        <v>33</v>
      </c>
      <c r="B34" s="76">
        <v>1</v>
      </c>
      <c r="C34" s="52">
        <v>1</v>
      </c>
      <c r="D34" s="56">
        <v>0</v>
      </c>
      <c r="E34" s="61" t="s">
        <v>14</v>
      </c>
      <c r="F34" s="82"/>
      <c r="G34" s="20"/>
      <c r="H34" s="20"/>
      <c r="I34" s="49"/>
    </row>
    <row r="35" spans="1:9" s="15" customFormat="1" ht="15" x14ac:dyDescent="0.2">
      <c r="A35" s="80" t="s">
        <v>34</v>
      </c>
      <c r="B35" s="76">
        <v>1</v>
      </c>
      <c r="C35" s="52">
        <v>1</v>
      </c>
      <c r="D35" s="56">
        <v>0</v>
      </c>
      <c r="E35" s="61" t="s">
        <v>14</v>
      </c>
      <c r="F35" s="82"/>
      <c r="G35" s="20"/>
      <c r="H35" s="20"/>
      <c r="I35" s="49"/>
    </row>
    <row r="36" spans="1:9" s="15" customFormat="1" ht="15" x14ac:dyDescent="0.2">
      <c r="A36" s="80" t="s">
        <v>107</v>
      </c>
      <c r="B36" s="76">
        <v>1</v>
      </c>
      <c r="C36" s="52">
        <v>1</v>
      </c>
      <c r="D36" s="56">
        <v>0</v>
      </c>
      <c r="E36" s="61" t="s">
        <v>15</v>
      </c>
      <c r="F36" s="82"/>
      <c r="G36" s="20"/>
      <c r="H36" s="20"/>
      <c r="I36" s="49"/>
    </row>
    <row r="37" spans="1:9" s="15" customFormat="1" ht="15" x14ac:dyDescent="0.2">
      <c r="A37" s="80" t="s">
        <v>35</v>
      </c>
      <c r="B37" s="76">
        <v>2</v>
      </c>
      <c r="C37" s="52">
        <v>2</v>
      </c>
      <c r="D37" s="56">
        <v>0</v>
      </c>
      <c r="E37" s="61" t="s">
        <v>20</v>
      </c>
      <c r="F37" s="82"/>
      <c r="G37" s="20"/>
      <c r="H37" s="20"/>
      <c r="I37" s="49"/>
    </row>
    <row r="38" spans="1:9" s="15" customFormat="1" ht="15" x14ac:dyDescent="0.2">
      <c r="A38" s="80" t="s">
        <v>67</v>
      </c>
      <c r="B38" s="76">
        <v>1</v>
      </c>
      <c r="C38" s="52">
        <v>1</v>
      </c>
      <c r="D38" s="56">
        <v>0</v>
      </c>
      <c r="E38" s="61" t="s">
        <v>36</v>
      </c>
      <c r="F38" s="82"/>
      <c r="G38" s="20"/>
      <c r="H38" s="20"/>
      <c r="I38" s="49"/>
    </row>
    <row r="39" spans="1:9" s="15" customFormat="1" ht="15" x14ac:dyDescent="0.2">
      <c r="A39" s="80" t="s">
        <v>37</v>
      </c>
      <c r="B39" s="77">
        <v>1</v>
      </c>
      <c r="C39" s="53">
        <v>1</v>
      </c>
      <c r="D39" s="58">
        <v>0</v>
      </c>
      <c r="E39" s="62" t="s">
        <v>20</v>
      </c>
      <c r="F39" s="82"/>
      <c r="G39" s="20"/>
      <c r="H39" s="20"/>
      <c r="I39" s="49"/>
    </row>
    <row r="40" spans="1:9" s="15" customFormat="1" ht="30" x14ac:dyDescent="0.2">
      <c r="A40" s="80" t="s">
        <v>137</v>
      </c>
      <c r="B40" s="77">
        <v>1</v>
      </c>
      <c r="C40" s="53">
        <v>1</v>
      </c>
      <c r="D40" s="58">
        <v>0</v>
      </c>
      <c r="E40" s="62" t="s">
        <v>21</v>
      </c>
      <c r="F40" s="82"/>
      <c r="G40" s="20"/>
      <c r="H40" s="20"/>
      <c r="I40" s="49"/>
    </row>
    <row r="41" spans="1:9" s="15" customFormat="1" ht="15" x14ac:dyDescent="0.2">
      <c r="A41" s="80" t="s">
        <v>91</v>
      </c>
      <c r="B41" s="76">
        <v>2</v>
      </c>
      <c r="C41" s="52">
        <v>2</v>
      </c>
      <c r="D41" s="56">
        <v>0</v>
      </c>
      <c r="E41" s="63" t="s">
        <v>20</v>
      </c>
      <c r="F41" s="82"/>
      <c r="G41" s="20"/>
      <c r="H41" s="20"/>
      <c r="I41" s="49"/>
    </row>
    <row r="42" spans="1:9" s="15" customFormat="1" ht="30" x14ac:dyDescent="0.2">
      <c r="A42" s="80" t="s">
        <v>38</v>
      </c>
      <c r="B42" s="76">
        <v>1</v>
      </c>
      <c r="C42" s="52">
        <v>1</v>
      </c>
      <c r="D42" s="56">
        <v>0</v>
      </c>
      <c r="E42" s="61" t="s">
        <v>36</v>
      </c>
      <c r="F42" s="82"/>
      <c r="G42" s="20"/>
      <c r="H42" s="20"/>
      <c r="I42" s="49"/>
    </row>
    <row r="43" spans="1:9" s="15" customFormat="1" ht="15" x14ac:dyDescent="0.2">
      <c r="A43" s="80" t="s">
        <v>68</v>
      </c>
      <c r="B43" s="76">
        <v>1</v>
      </c>
      <c r="C43" s="52">
        <v>1</v>
      </c>
      <c r="D43" s="56">
        <v>0</v>
      </c>
      <c r="E43" s="61" t="s">
        <v>23</v>
      </c>
      <c r="F43" s="82"/>
      <c r="G43" s="20"/>
      <c r="H43" s="20"/>
      <c r="I43" s="49"/>
    </row>
    <row r="44" spans="1:9" s="15" customFormat="1" ht="15" x14ac:dyDescent="0.2">
      <c r="A44" s="80" t="s">
        <v>121</v>
      </c>
      <c r="B44" s="76"/>
      <c r="C44" s="52"/>
      <c r="D44" s="56"/>
      <c r="E44" s="61"/>
      <c r="F44" s="82"/>
      <c r="G44" s="20"/>
      <c r="H44" s="20"/>
      <c r="I44" s="49"/>
    </row>
    <row r="45" spans="1:9" s="15" customFormat="1" ht="15" x14ac:dyDescent="0.2">
      <c r="A45" s="80" t="s">
        <v>69</v>
      </c>
      <c r="B45" s="76">
        <v>1</v>
      </c>
      <c r="C45" s="52">
        <v>1</v>
      </c>
      <c r="D45" s="56">
        <v>0</v>
      </c>
      <c r="E45" s="60" t="s">
        <v>17</v>
      </c>
      <c r="F45" s="82"/>
      <c r="G45" s="20"/>
      <c r="H45" s="20"/>
      <c r="I45" s="49"/>
    </row>
    <row r="46" spans="1:9" s="15" customFormat="1" ht="15" x14ac:dyDescent="0.2">
      <c r="A46" s="80" t="s">
        <v>39</v>
      </c>
      <c r="B46" s="76">
        <v>1</v>
      </c>
      <c r="C46" s="52">
        <v>1</v>
      </c>
      <c r="D46" s="56">
        <v>0</v>
      </c>
      <c r="E46" s="61" t="s">
        <v>18</v>
      </c>
      <c r="F46" s="82"/>
      <c r="G46" s="20"/>
      <c r="H46" s="20"/>
      <c r="I46" s="49"/>
    </row>
    <row r="47" spans="1:9" s="15" customFormat="1" ht="15" x14ac:dyDescent="0.2">
      <c r="A47" s="80" t="s">
        <v>40</v>
      </c>
      <c r="B47" s="76">
        <v>1</v>
      </c>
      <c r="C47" s="52">
        <v>1</v>
      </c>
      <c r="D47" s="56">
        <v>0</v>
      </c>
      <c r="E47" s="61" t="s">
        <v>20</v>
      </c>
      <c r="F47" s="82"/>
      <c r="G47" s="20"/>
      <c r="H47" s="20"/>
      <c r="I47" s="49"/>
    </row>
    <row r="48" spans="1:9" s="15" customFormat="1" ht="15" x14ac:dyDescent="0.2">
      <c r="A48" s="80" t="s">
        <v>41</v>
      </c>
      <c r="B48" s="76">
        <v>2</v>
      </c>
      <c r="C48" s="52">
        <v>2</v>
      </c>
      <c r="D48" s="56">
        <v>0</v>
      </c>
      <c r="E48" s="61" t="s">
        <v>15</v>
      </c>
      <c r="F48" s="84"/>
      <c r="G48" s="20"/>
      <c r="H48" s="20"/>
      <c r="I48" s="49"/>
    </row>
    <row r="49" spans="1:9" s="15" customFormat="1" ht="15" x14ac:dyDescent="0.2">
      <c r="A49" s="80" t="s">
        <v>42</v>
      </c>
      <c r="B49" s="76">
        <v>4</v>
      </c>
      <c r="C49" s="52">
        <v>4</v>
      </c>
      <c r="D49" s="56">
        <v>0</v>
      </c>
      <c r="E49" s="61" t="s">
        <v>17</v>
      </c>
      <c r="F49" s="82"/>
      <c r="G49" s="20"/>
      <c r="H49" s="20"/>
      <c r="I49" s="49"/>
    </row>
    <row r="50" spans="1:9" s="15" customFormat="1" ht="15" x14ac:dyDescent="0.2">
      <c r="A50" s="80" t="s">
        <v>43</v>
      </c>
      <c r="B50" s="76">
        <v>4</v>
      </c>
      <c r="C50" s="52">
        <v>4</v>
      </c>
      <c r="D50" s="57">
        <v>0</v>
      </c>
      <c r="E50" s="61" t="s">
        <v>17</v>
      </c>
      <c r="F50" s="82"/>
      <c r="G50" s="20"/>
      <c r="H50" s="20"/>
      <c r="I50" s="49"/>
    </row>
    <row r="51" spans="1:9" s="15" customFormat="1" ht="15" x14ac:dyDescent="0.2">
      <c r="A51" s="80" t="s">
        <v>44</v>
      </c>
      <c r="B51" s="76">
        <v>2</v>
      </c>
      <c r="C51" s="52">
        <v>2</v>
      </c>
      <c r="D51" s="57">
        <v>0</v>
      </c>
      <c r="E51" s="61" t="s">
        <v>17</v>
      </c>
      <c r="F51" s="82"/>
      <c r="G51" s="20"/>
      <c r="H51" s="20"/>
      <c r="I51" s="49"/>
    </row>
    <row r="52" spans="1:9" s="15" customFormat="1" ht="15" x14ac:dyDescent="0.2">
      <c r="A52" s="80" t="s">
        <v>45</v>
      </c>
      <c r="B52" s="76">
        <v>1</v>
      </c>
      <c r="C52" s="52">
        <v>1</v>
      </c>
      <c r="D52" s="56">
        <v>0</v>
      </c>
      <c r="E52" s="61" t="s">
        <v>17</v>
      </c>
      <c r="F52" s="82"/>
      <c r="G52" s="20"/>
      <c r="H52" s="20"/>
      <c r="I52" s="49"/>
    </row>
    <row r="53" spans="1:9" s="15" customFormat="1" ht="15" x14ac:dyDescent="0.2">
      <c r="A53" s="80" t="s">
        <v>108</v>
      </c>
      <c r="B53" s="76">
        <v>1</v>
      </c>
      <c r="C53" s="52">
        <v>1</v>
      </c>
      <c r="D53" s="56">
        <v>0</v>
      </c>
      <c r="E53" s="61" t="s">
        <v>18</v>
      </c>
      <c r="F53" s="82"/>
      <c r="G53" s="20"/>
      <c r="H53" s="20"/>
      <c r="I53" s="49"/>
    </row>
    <row r="54" spans="1:9" s="15" customFormat="1" ht="15" x14ac:dyDescent="0.2">
      <c r="A54" s="80" t="s">
        <v>70</v>
      </c>
      <c r="B54" s="76">
        <v>1</v>
      </c>
      <c r="C54" s="52">
        <v>1</v>
      </c>
      <c r="D54" s="56">
        <v>0</v>
      </c>
      <c r="E54" s="61" t="s">
        <v>15</v>
      </c>
      <c r="F54" s="82"/>
      <c r="G54" s="20"/>
      <c r="H54" s="20"/>
      <c r="I54" s="49"/>
    </row>
    <row r="55" spans="1:9" s="15" customFormat="1" ht="15" x14ac:dyDescent="0.2">
      <c r="A55" s="80" t="s">
        <v>140</v>
      </c>
      <c r="B55" s="76">
        <v>1</v>
      </c>
      <c r="C55" s="52">
        <v>1</v>
      </c>
      <c r="D55" s="56">
        <v>0</v>
      </c>
      <c r="E55" s="61" t="s">
        <v>139</v>
      </c>
      <c r="F55" s="82"/>
      <c r="G55" s="20"/>
      <c r="H55" s="20"/>
      <c r="I55" s="49"/>
    </row>
    <row r="56" spans="1:9" s="15" customFormat="1" ht="30" x14ac:dyDescent="0.2">
      <c r="A56" s="80" t="s">
        <v>120</v>
      </c>
      <c r="B56" s="76">
        <v>1</v>
      </c>
      <c r="C56" s="52">
        <v>1</v>
      </c>
      <c r="D56" s="56">
        <v>0</v>
      </c>
      <c r="E56" s="61" t="s">
        <v>21</v>
      </c>
      <c r="F56" s="82"/>
      <c r="G56" s="20"/>
      <c r="H56" s="20"/>
      <c r="I56" s="49"/>
    </row>
    <row r="57" spans="1:9" s="15" customFormat="1" ht="15" x14ac:dyDescent="0.2">
      <c r="A57" s="80" t="s">
        <v>118</v>
      </c>
      <c r="B57" s="76">
        <v>4</v>
      </c>
      <c r="C57" s="52">
        <v>4</v>
      </c>
      <c r="D57" s="57">
        <v>0</v>
      </c>
      <c r="E57" s="61" t="s">
        <v>15</v>
      </c>
      <c r="F57" s="82"/>
      <c r="G57" s="20"/>
      <c r="H57" s="20"/>
      <c r="I57" s="49"/>
    </row>
    <row r="58" spans="1:9" s="15" customFormat="1" ht="15" x14ac:dyDescent="0.2">
      <c r="A58" s="80" t="s">
        <v>110</v>
      </c>
      <c r="B58" s="76">
        <v>2</v>
      </c>
      <c r="C58" s="52">
        <v>2</v>
      </c>
      <c r="D58" s="57">
        <v>0</v>
      </c>
      <c r="E58" s="61" t="s">
        <v>21</v>
      </c>
      <c r="F58" s="82"/>
      <c r="G58" s="20"/>
      <c r="H58" s="20"/>
      <c r="I58" s="49"/>
    </row>
    <row r="59" spans="1:9" s="15" customFormat="1" ht="15" x14ac:dyDescent="0.2">
      <c r="A59" s="80" t="s">
        <v>111</v>
      </c>
      <c r="B59" s="76">
        <v>1</v>
      </c>
      <c r="C59" s="52">
        <v>1</v>
      </c>
      <c r="D59" s="56">
        <v>0</v>
      </c>
      <c r="E59" s="61" t="s">
        <v>23</v>
      </c>
      <c r="F59" s="82"/>
      <c r="G59" s="20"/>
      <c r="H59" s="20"/>
      <c r="I59" s="49"/>
    </row>
    <row r="60" spans="1:9" s="15" customFormat="1" ht="15.75" customHeight="1" x14ac:dyDescent="0.2">
      <c r="A60" s="80" t="s">
        <v>46</v>
      </c>
      <c r="B60" s="76">
        <v>3</v>
      </c>
      <c r="C60" s="52">
        <v>3</v>
      </c>
      <c r="D60" s="57">
        <v>0</v>
      </c>
      <c r="E60" s="61" t="s">
        <v>106</v>
      </c>
      <c r="F60" s="82"/>
      <c r="G60" s="20"/>
      <c r="H60" s="20"/>
      <c r="I60" s="49"/>
    </row>
    <row r="61" spans="1:9" s="15" customFormat="1" ht="15" x14ac:dyDescent="0.2">
      <c r="A61" s="80" t="s">
        <v>47</v>
      </c>
      <c r="B61" s="76">
        <v>2</v>
      </c>
      <c r="C61" s="52">
        <v>2</v>
      </c>
      <c r="D61" s="57">
        <v>0</v>
      </c>
      <c r="E61" s="61" t="s">
        <v>21</v>
      </c>
      <c r="F61" s="82"/>
      <c r="G61" s="20"/>
      <c r="H61" s="20"/>
      <c r="I61" s="49"/>
    </row>
    <row r="62" spans="1:9" s="15" customFormat="1" ht="30" x14ac:dyDescent="0.2">
      <c r="A62" s="80" t="s">
        <v>71</v>
      </c>
      <c r="B62" s="76">
        <v>1</v>
      </c>
      <c r="C62" s="52">
        <v>1</v>
      </c>
      <c r="D62" s="57">
        <v>0</v>
      </c>
      <c r="E62" s="61" t="s">
        <v>20</v>
      </c>
      <c r="F62" s="82"/>
      <c r="G62" s="20"/>
      <c r="H62" s="20"/>
      <c r="I62" s="49"/>
    </row>
    <row r="63" spans="1:9" s="15" customFormat="1" ht="30" x14ac:dyDescent="0.2">
      <c r="A63" s="80" t="s">
        <v>72</v>
      </c>
      <c r="B63" s="76">
        <v>1</v>
      </c>
      <c r="C63" s="52">
        <v>1</v>
      </c>
      <c r="D63" s="57">
        <v>0</v>
      </c>
      <c r="E63" s="61" t="s">
        <v>20</v>
      </c>
      <c r="F63" s="82"/>
      <c r="G63" s="20"/>
      <c r="H63" s="20"/>
      <c r="I63" s="49"/>
    </row>
    <row r="64" spans="1:9" s="15" customFormat="1" ht="15" x14ac:dyDescent="0.2">
      <c r="A64" s="80" t="s">
        <v>115</v>
      </c>
      <c r="B64" s="76">
        <v>1</v>
      </c>
      <c r="C64" s="52">
        <v>1</v>
      </c>
      <c r="D64" s="57">
        <v>0</v>
      </c>
      <c r="E64" s="61" t="s">
        <v>20</v>
      </c>
      <c r="F64" s="82"/>
      <c r="G64" s="20"/>
      <c r="H64" s="20"/>
      <c r="I64" s="49"/>
    </row>
    <row r="65" spans="1:10" s="15" customFormat="1" ht="15" x14ac:dyDescent="0.2">
      <c r="A65" s="80" t="s">
        <v>112</v>
      </c>
      <c r="B65" s="76">
        <v>1</v>
      </c>
      <c r="C65" s="52">
        <v>1</v>
      </c>
      <c r="D65" s="57">
        <v>0</v>
      </c>
      <c r="E65" s="61" t="s">
        <v>20</v>
      </c>
      <c r="F65" s="82"/>
      <c r="G65" s="20"/>
      <c r="H65" s="20"/>
      <c r="I65" s="49"/>
    </row>
    <row r="66" spans="1:10" s="15" customFormat="1" ht="45" x14ac:dyDescent="0.2">
      <c r="A66" s="80" t="s">
        <v>48</v>
      </c>
      <c r="B66" s="76">
        <v>6</v>
      </c>
      <c r="C66" s="52">
        <v>6</v>
      </c>
      <c r="D66" s="57">
        <v>0</v>
      </c>
      <c r="E66" s="61" t="s">
        <v>113</v>
      </c>
      <c r="F66" s="82"/>
      <c r="G66" s="20"/>
      <c r="H66" s="20"/>
      <c r="I66" s="49"/>
      <c r="J66" s="68"/>
    </row>
    <row r="67" spans="1:10" s="15" customFormat="1" ht="15" x14ac:dyDescent="0.2">
      <c r="A67" s="80" t="s">
        <v>49</v>
      </c>
      <c r="B67" s="76">
        <v>2</v>
      </c>
      <c r="C67" s="52">
        <v>2</v>
      </c>
      <c r="D67" s="57">
        <v>0</v>
      </c>
      <c r="E67" s="61" t="s">
        <v>21</v>
      </c>
      <c r="F67" s="82"/>
      <c r="G67" s="20"/>
      <c r="H67" s="20"/>
      <c r="I67" s="49"/>
      <c r="J67" s="68"/>
    </row>
    <row r="68" spans="1:10" s="15" customFormat="1" ht="15" x14ac:dyDescent="0.2">
      <c r="A68" s="80" t="s">
        <v>131</v>
      </c>
      <c r="B68" s="76">
        <v>1</v>
      </c>
      <c r="C68" s="52">
        <v>1</v>
      </c>
      <c r="D68" s="57">
        <v>0</v>
      </c>
      <c r="E68" s="61" t="s">
        <v>132</v>
      </c>
      <c r="F68" s="82"/>
      <c r="G68" s="20"/>
      <c r="H68" s="20"/>
      <c r="I68" s="49"/>
      <c r="J68" s="68"/>
    </row>
    <row r="69" spans="1:10" s="15" customFormat="1" ht="15" x14ac:dyDescent="0.2">
      <c r="A69" s="80" t="s">
        <v>73</v>
      </c>
      <c r="B69" s="76">
        <v>2</v>
      </c>
      <c r="C69" s="52">
        <v>2</v>
      </c>
      <c r="D69" s="56">
        <v>0</v>
      </c>
      <c r="E69" s="61" t="s">
        <v>15</v>
      </c>
      <c r="F69" s="82"/>
      <c r="G69" s="20"/>
      <c r="H69" s="20"/>
      <c r="I69" s="49"/>
    </row>
    <row r="70" spans="1:10" s="15" customFormat="1" ht="15" x14ac:dyDescent="0.2">
      <c r="A70" s="80" t="s">
        <v>50</v>
      </c>
      <c r="B70" s="76">
        <v>1</v>
      </c>
      <c r="C70" s="52">
        <v>1</v>
      </c>
      <c r="D70" s="56">
        <v>0</v>
      </c>
      <c r="E70" s="61" t="s">
        <v>36</v>
      </c>
      <c r="F70" s="82"/>
      <c r="G70" s="20"/>
      <c r="H70" s="20"/>
      <c r="I70" s="49"/>
    </row>
    <row r="71" spans="1:10" s="15" customFormat="1" ht="15" x14ac:dyDescent="0.2">
      <c r="A71" s="80" t="s">
        <v>123</v>
      </c>
      <c r="B71" s="76">
        <v>1</v>
      </c>
      <c r="C71" s="52">
        <v>1</v>
      </c>
      <c r="D71" s="57">
        <v>0</v>
      </c>
      <c r="E71" s="61" t="s">
        <v>23</v>
      </c>
      <c r="F71" s="82"/>
      <c r="G71" s="20"/>
      <c r="H71" s="20"/>
      <c r="I71" s="49"/>
    </row>
    <row r="72" spans="1:10" s="15" customFormat="1" ht="15" x14ac:dyDescent="0.2">
      <c r="A72" s="80" t="s">
        <v>92</v>
      </c>
      <c r="B72" s="76">
        <v>1</v>
      </c>
      <c r="C72" s="52">
        <v>1</v>
      </c>
      <c r="D72" s="57">
        <v>0</v>
      </c>
      <c r="E72" s="61" t="s">
        <v>23</v>
      </c>
      <c r="F72" s="82"/>
      <c r="G72" s="20"/>
      <c r="H72" s="20"/>
      <c r="I72" s="49"/>
    </row>
    <row r="73" spans="1:10" s="15" customFormat="1" ht="19.5" x14ac:dyDescent="0.2">
      <c r="A73" s="80" t="s">
        <v>135</v>
      </c>
      <c r="B73" s="78">
        <v>1</v>
      </c>
      <c r="C73" s="54">
        <v>1</v>
      </c>
      <c r="D73" s="57">
        <v>0</v>
      </c>
      <c r="E73" s="64" t="s">
        <v>17</v>
      </c>
      <c r="F73" s="82"/>
      <c r="G73" s="20"/>
      <c r="H73" s="20"/>
      <c r="I73" s="49"/>
    </row>
    <row r="74" spans="1:10" s="15" customFormat="1" ht="30" x14ac:dyDescent="0.2">
      <c r="A74" s="80" t="s">
        <v>51</v>
      </c>
      <c r="B74" s="76">
        <v>2</v>
      </c>
      <c r="C74" s="52">
        <v>2</v>
      </c>
      <c r="D74" s="57">
        <v>0</v>
      </c>
      <c r="E74" s="61" t="s">
        <v>17</v>
      </c>
      <c r="F74" s="82"/>
      <c r="G74" s="20"/>
      <c r="H74" s="20"/>
      <c r="I74" s="49"/>
    </row>
    <row r="75" spans="1:10" s="15" customFormat="1" ht="15" x14ac:dyDescent="0.2">
      <c r="A75" s="80" t="s">
        <v>74</v>
      </c>
      <c r="B75" s="77">
        <v>1</v>
      </c>
      <c r="C75" s="53">
        <v>1</v>
      </c>
      <c r="D75" s="58">
        <v>0</v>
      </c>
      <c r="E75" s="61" t="s">
        <v>23</v>
      </c>
      <c r="F75" s="82"/>
      <c r="G75" s="20"/>
      <c r="H75" s="20"/>
      <c r="I75" s="49"/>
      <c r="J75" s="68"/>
    </row>
    <row r="76" spans="1:10" s="15" customFormat="1" ht="15" x14ac:dyDescent="0.2">
      <c r="A76" s="80" t="s">
        <v>75</v>
      </c>
      <c r="B76" s="76">
        <v>1</v>
      </c>
      <c r="C76" s="52">
        <v>1</v>
      </c>
      <c r="D76" s="57">
        <v>0</v>
      </c>
      <c r="E76" s="61" t="s">
        <v>21</v>
      </c>
      <c r="F76" s="82"/>
      <c r="G76" s="20"/>
      <c r="H76" s="20"/>
      <c r="I76" s="49"/>
      <c r="J76" s="68"/>
    </row>
    <row r="77" spans="1:10" s="15" customFormat="1" ht="30" x14ac:dyDescent="0.2">
      <c r="A77" s="80" t="s">
        <v>76</v>
      </c>
      <c r="B77" s="76">
        <v>1</v>
      </c>
      <c r="C77" s="52">
        <v>1</v>
      </c>
      <c r="D77" s="56">
        <v>0</v>
      </c>
      <c r="E77" s="61" t="s">
        <v>15</v>
      </c>
      <c r="F77" s="82"/>
      <c r="G77" s="20"/>
      <c r="H77" s="20"/>
      <c r="I77" s="49"/>
    </row>
    <row r="78" spans="1:10" s="15" customFormat="1" ht="15" x14ac:dyDescent="0.2">
      <c r="A78" s="80" t="s">
        <v>93</v>
      </c>
      <c r="B78" s="76">
        <v>1</v>
      </c>
      <c r="C78" s="52">
        <v>1</v>
      </c>
      <c r="D78" s="56">
        <v>0</v>
      </c>
      <c r="E78" s="61" t="s">
        <v>20</v>
      </c>
      <c r="F78" s="82"/>
      <c r="G78" s="20"/>
      <c r="H78" s="20"/>
      <c r="I78" s="49"/>
    </row>
    <row r="79" spans="1:10" s="15" customFormat="1" ht="15" x14ac:dyDescent="0.2">
      <c r="A79" s="80" t="s">
        <v>77</v>
      </c>
      <c r="B79" s="76">
        <v>1</v>
      </c>
      <c r="C79" s="52">
        <v>1</v>
      </c>
      <c r="D79" s="56">
        <v>0</v>
      </c>
      <c r="E79" s="61" t="s">
        <v>14</v>
      </c>
      <c r="F79" s="82"/>
      <c r="G79" s="20"/>
      <c r="H79" s="20"/>
      <c r="I79" s="49"/>
      <c r="J79" s="68"/>
    </row>
    <row r="80" spans="1:10" s="15" customFormat="1" ht="15" x14ac:dyDescent="0.2">
      <c r="A80" s="80" t="s">
        <v>114</v>
      </c>
      <c r="B80" s="76">
        <v>1</v>
      </c>
      <c r="C80" s="52">
        <v>1</v>
      </c>
      <c r="D80" s="56">
        <v>0</v>
      </c>
      <c r="E80" s="61" t="s">
        <v>21</v>
      </c>
      <c r="F80" s="82"/>
      <c r="G80" s="20"/>
      <c r="H80" s="20"/>
      <c r="I80" s="49"/>
      <c r="J80" s="68"/>
    </row>
    <row r="81" spans="1:10" s="15" customFormat="1" ht="15" x14ac:dyDescent="0.2">
      <c r="A81" s="80" t="s">
        <v>52</v>
      </c>
      <c r="B81" s="76">
        <v>1</v>
      </c>
      <c r="C81" s="52">
        <v>1</v>
      </c>
      <c r="D81" s="56">
        <v>0</v>
      </c>
      <c r="E81" s="61" t="s">
        <v>20</v>
      </c>
      <c r="F81" s="82"/>
      <c r="G81" s="20"/>
      <c r="H81" s="20"/>
      <c r="I81" s="49"/>
    </row>
    <row r="82" spans="1:10" s="15" customFormat="1" ht="15" x14ac:dyDescent="0.2">
      <c r="A82" s="80" t="s">
        <v>53</v>
      </c>
      <c r="B82" s="76">
        <v>1</v>
      </c>
      <c r="C82" s="52">
        <v>1</v>
      </c>
      <c r="D82" s="56">
        <v>0</v>
      </c>
      <c r="E82" s="61" t="s">
        <v>23</v>
      </c>
      <c r="F82" s="82"/>
      <c r="G82" s="20"/>
      <c r="H82" s="20"/>
      <c r="I82" s="49"/>
    </row>
    <row r="83" spans="1:10" s="15" customFormat="1" ht="15" x14ac:dyDescent="0.2">
      <c r="A83" s="80" t="s">
        <v>78</v>
      </c>
      <c r="B83" s="76">
        <v>1</v>
      </c>
      <c r="C83" s="52">
        <v>1</v>
      </c>
      <c r="D83" s="56">
        <v>0</v>
      </c>
      <c r="E83" s="61" t="s">
        <v>21</v>
      </c>
      <c r="F83" s="82"/>
      <c r="G83" s="20"/>
      <c r="H83" s="20"/>
      <c r="I83" s="49"/>
    </row>
    <row r="84" spans="1:10" s="15" customFormat="1" ht="15" x14ac:dyDescent="0.2">
      <c r="A84" s="80" t="s">
        <v>94</v>
      </c>
      <c r="B84" s="76">
        <v>6</v>
      </c>
      <c r="C84" s="52">
        <v>6</v>
      </c>
      <c r="D84" s="56">
        <v>0</v>
      </c>
      <c r="E84" s="61" t="s">
        <v>21</v>
      </c>
      <c r="F84" s="82"/>
      <c r="G84" s="20"/>
      <c r="H84" s="20"/>
      <c r="I84" s="49"/>
    </row>
    <row r="85" spans="1:10" s="15" customFormat="1" ht="30" x14ac:dyDescent="0.2">
      <c r="A85" s="80" t="s">
        <v>79</v>
      </c>
      <c r="B85" s="76">
        <v>4</v>
      </c>
      <c r="C85" s="52">
        <v>4</v>
      </c>
      <c r="D85" s="56">
        <v>0</v>
      </c>
      <c r="E85" s="61" t="s">
        <v>15</v>
      </c>
      <c r="F85" s="82"/>
      <c r="G85" s="20"/>
      <c r="H85" s="20"/>
      <c r="I85" s="49"/>
    </row>
    <row r="86" spans="1:10" s="15" customFormat="1" ht="15" x14ac:dyDescent="0.2">
      <c r="A86" s="80" t="s">
        <v>122</v>
      </c>
      <c r="B86" s="76">
        <v>1</v>
      </c>
      <c r="C86" s="52">
        <v>1</v>
      </c>
      <c r="D86" s="56">
        <v>0</v>
      </c>
      <c r="E86" s="61" t="s">
        <v>101</v>
      </c>
      <c r="F86" s="82"/>
      <c r="G86" s="20"/>
      <c r="H86" s="20"/>
      <c r="I86" s="49"/>
    </row>
    <row r="87" spans="1:10" s="15" customFormat="1" ht="15" x14ac:dyDescent="0.2">
      <c r="A87" s="80" t="s">
        <v>116</v>
      </c>
      <c r="B87" s="76">
        <v>1</v>
      </c>
      <c r="C87" s="52">
        <v>1</v>
      </c>
      <c r="D87" s="56">
        <v>0</v>
      </c>
      <c r="E87" s="61" t="s">
        <v>18</v>
      </c>
      <c r="F87" s="82"/>
      <c r="G87" s="20"/>
      <c r="H87" s="20"/>
      <c r="I87" s="49"/>
    </row>
    <row r="88" spans="1:10" s="15" customFormat="1" ht="15" x14ac:dyDescent="0.2">
      <c r="A88" s="80" t="s">
        <v>117</v>
      </c>
      <c r="B88" s="76">
        <v>1</v>
      </c>
      <c r="C88" s="52">
        <v>1</v>
      </c>
      <c r="D88" s="56">
        <v>0</v>
      </c>
      <c r="E88" s="61" t="s">
        <v>15</v>
      </c>
      <c r="F88" s="82"/>
      <c r="G88" s="20"/>
      <c r="H88" s="20"/>
      <c r="I88" s="49"/>
    </row>
    <row r="89" spans="1:10" s="15" customFormat="1" ht="15" x14ac:dyDescent="0.2">
      <c r="A89" s="80" t="s">
        <v>95</v>
      </c>
      <c r="B89" s="76">
        <v>1</v>
      </c>
      <c r="C89" s="52">
        <v>1</v>
      </c>
      <c r="D89" s="56">
        <v>0</v>
      </c>
      <c r="E89" s="61" t="s">
        <v>20</v>
      </c>
      <c r="F89" s="82"/>
      <c r="G89" s="20"/>
      <c r="H89" s="20"/>
      <c r="I89" s="49"/>
    </row>
    <row r="90" spans="1:10" s="15" customFormat="1" ht="15" x14ac:dyDescent="0.2">
      <c r="A90" s="80" t="s">
        <v>54</v>
      </c>
      <c r="B90" s="76">
        <v>1</v>
      </c>
      <c r="C90" s="52">
        <v>1</v>
      </c>
      <c r="D90" s="56">
        <v>0</v>
      </c>
      <c r="E90" s="61" t="s">
        <v>14</v>
      </c>
      <c r="F90" s="82"/>
      <c r="G90" s="20"/>
      <c r="H90" s="20"/>
      <c r="I90" s="49"/>
    </row>
    <row r="91" spans="1:10" s="15" customFormat="1" ht="15" x14ac:dyDescent="0.2">
      <c r="A91" s="80" t="s">
        <v>55</v>
      </c>
      <c r="B91" s="76">
        <v>4</v>
      </c>
      <c r="C91" s="52">
        <v>4</v>
      </c>
      <c r="D91" s="56">
        <v>0</v>
      </c>
      <c r="E91" s="61" t="s">
        <v>15</v>
      </c>
      <c r="F91" s="82"/>
      <c r="G91" s="20"/>
      <c r="H91" s="20"/>
      <c r="I91" s="49"/>
    </row>
    <row r="92" spans="1:10" s="15" customFormat="1" ht="15" x14ac:dyDescent="0.2">
      <c r="A92" s="80" t="s">
        <v>96</v>
      </c>
      <c r="B92" s="76">
        <v>1</v>
      </c>
      <c r="C92" s="52">
        <v>1</v>
      </c>
      <c r="D92" s="56">
        <v>0</v>
      </c>
      <c r="E92" s="61" t="s">
        <v>15</v>
      </c>
      <c r="F92" s="82"/>
      <c r="G92" s="20"/>
      <c r="H92" s="20"/>
      <c r="I92" s="49"/>
    </row>
    <row r="93" spans="1:10" s="15" customFormat="1" ht="15" x14ac:dyDescent="0.2">
      <c r="A93" s="80" t="s">
        <v>97</v>
      </c>
      <c r="B93" s="76">
        <v>1</v>
      </c>
      <c r="C93" s="52">
        <v>1</v>
      </c>
      <c r="D93" s="56">
        <v>0</v>
      </c>
      <c r="E93" s="61" t="s">
        <v>14</v>
      </c>
      <c r="F93" s="82"/>
      <c r="G93" s="20"/>
      <c r="H93" s="20"/>
      <c r="I93" s="49"/>
      <c r="J93" s="68"/>
    </row>
    <row r="94" spans="1:10" s="15" customFormat="1" ht="15" x14ac:dyDescent="0.2">
      <c r="A94" s="80" t="s">
        <v>56</v>
      </c>
      <c r="B94" s="76">
        <v>1</v>
      </c>
      <c r="C94" s="52">
        <v>1</v>
      </c>
      <c r="D94" s="56">
        <v>0</v>
      </c>
      <c r="E94" s="61" t="s">
        <v>14</v>
      </c>
      <c r="F94" s="82"/>
      <c r="G94" s="20"/>
      <c r="H94" s="20"/>
      <c r="I94" s="49"/>
      <c r="J94" s="68"/>
    </row>
    <row r="95" spans="1:10" s="15" customFormat="1" ht="45" x14ac:dyDescent="0.2">
      <c r="A95" s="80" t="s">
        <v>138</v>
      </c>
      <c r="B95" s="76">
        <v>4</v>
      </c>
      <c r="C95" s="52">
        <v>4</v>
      </c>
      <c r="D95" s="56">
        <v>0</v>
      </c>
      <c r="E95" s="61" t="s">
        <v>100</v>
      </c>
      <c r="F95" s="82"/>
      <c r="G95" s="20"/>
      <c r="H95" s="20"/>
      <c r="I95" s="49"/>
      <c r="J95" s="68"/>
    </row>
    <row r="96" spans="1:10" s="15" customFormat="1" ht="15" x14ac:dyDescent="0.2">
      <c r="A96" s="80" t="s">
        <v>98</v>
      </c>
      <c r="B96" s="76">
        <v>2</v>
      </c>
      <c r="C96" s="52">
        <v>2</v>
      </c>
      <c r="D96" s="56">
        <v>0</v>
      </c>
      <c r="E96" s="61" t="s">
        <v>20</v>
      </c>
      <c r="F96" s="82"/>
      <c r="G96" s="20"/>
      <c r="H96" s="20"/>
      <c r="I96" s="49"/>
    </row>
    <row r="97" spans="1:9" s="15" customFormat="1" ht="15" x14ac:dyDescent="0.2">
      <c r="A97" s="86" t="s">
        <v>134</v>
      </c>
      <c r="B97" s="87">
        <v>4</v>
      </c>
      <c r="C97" s="88">
        <v>4</v>
      </c>
      <c r="D97" s="89">
        <v>0</v>
      </c>
      <c r="E97" s="90" t="s">
        <v>15</v>
      </c>
      <c r="F97" s="91"/>
      <c r="G97" s="92"/>
      <c r="H97" s="92"/>
      <c r="I97" s="93"/>
    </row>
    <row r="98" spans="1:9" s="15" customFormat="1" ht="15" x14ac:dyDescent="0.2">
      <c r="A98" s="86" t="s">
        <v>125</v>
      </c>
      <c r="B98" s="87">
        <v>1</v>
      </c>
      <c r="C98" s="88">
        <v>1</v>
      </c>
      <c r="D98" s="89">
        <v>0</v>
      </c>
      <c r="E98" s="90" t="s">
        <v>20</v>
      </c>
      <c r="F98" s="91"/>
      <c r="G98" s="92"/>
      <c r="H98" s="92"/>
      <c r="I98" s="93"/>
    </row>
    <row r="99" spans="1:9" s="15" customFormat="1" ht="30.75" thickBot="1" x14ac:dyDescent="0.25">
      <c r="A99" s="81" t="s">
        <v>80</v>
      </c>
      <c r="B99" s="79">
        <v>1</v>
      </c>
      <c r="C99" s="55">
        <v>1</v>
      </c>
      <c r="D99" s="59">
        <v>0</v>
      </c>
      <c r="E99" s="65" t="s">
        <v>20</v>
      </c>
      <c r="F99" s="85"/>
      <c r="G99" s="50"/>
      <c r="H99" s="50"/>
      <c r="I99" s="51"/>
    </row>
    <row r="100" spans="1:9" ht="15" thickBot="1" x14ac:dyDescent="0.25"/>
    <row r="101" spans="1:9" ht="22.5" customHeight="1" thickBot="1" x14ac:dyDescent="0.25">
      <c r="G101" s="22" t="s">
        <v>57</v>
      </c>
      <c r="H101" s="23">
        <f>SUM(H4:H100)</f>
        <v>0</v>
      </c>
      <c r="I101" s="23">
        <f>SUM(I4:I100)</f>
        <v>0</v>
      </c>
    </row>
    <row r="102" spans="1:9" ht="15" thickBot="1" x14ac:dyDescent="0.25"/>
    <row r="103" spans="1:9" ht="27" customHeight="1" thickBot="1" x14ac:dyDescent="0.25">
      <c r="A103" s="127" t="s">
        <v>129</v>
      </c>
      <c r="B103" s="128"/>
      <c r="C103" s="128"/>
      <c r="D103" s="128"/>
      <c r="E103" s="128"/>
      <c r="F103" s="128"/>
      <c r="G103" s="128"/>
      <c r="H103" s="128"/>
      <c r="I103" s="129"/>
    </row>
    <row r="104" spans="1:9" ht="26.25" customHeight="1" thickBot="1" x14ac:dyDescent="0.25">
      <c r="A104" s="24"/>
      <c r="B104" s="134" t="s">
        <v>81</v>
      </c>
      <c r="C104" s="135"/>
      <c r="D104" s="25" t="s">
        <v>82</v>
      </c>
      <c r="E104" s="25" t="s">
        <v>83</v>
      </c>
      <c r="F104" s="71" t="s">
        <v>84</v>
      </c>
      <c r="G104" s="26" t="s">
        <v>85</v>
      </c>
      <c r="H104" s="26" t="s">
        <v>86</v>
      </c>
      <c r="I104" s="27" t="s">
        <v>87</v>
      </c>
    </row>
    <row r="105" spans="1:9" ht="15" thickTop="1" x14ac:dyDescent="0.2">
      <c r="A105" s="24"/>
      <c r="B105" s="28"/>
      <c r="C105" s="28"/>
      <c r="D105" s="29"/>
      <c r="E105" s="30"/>
      <c r="F105" s="72"/>
      <c r="G105" s="31"/>
      <c r="H105" s="31"/>
      <c r="I105" s="32"/>
    </row>
    <row r="106" spans="1:9" ht="45.75" customHeight="1" x14ac:dyDescent="0.2">
      <c r="A106" s="33" t="s">
        <v>127</v>
      </c>
      <c r="B106" s="122"/>
      <c r="C106" s="123"/>
      <c r="D106" s="66"/>
      <c r="E106" s="36">
        <v>1</v>
      </c>
      <c r="F106" s="73" t="s">
        <v>1</v>
      </c>
      <c r="G106" s="37"/>
      <c r="H106" s="34"/>
      <c r="I106" s="35"/>
    </row>
    <row r="107" spans="1:9" ht="24.75" customHeight="1" x14ac:dyDescent="0.2">
      <c r="A107" s="33" t="s">
        <v>88</v>
      </c>
      <c r="B107" s="122"/>
      <c r="C107" s="123"/>
      <c r="D107" s="66"/>
      <c r="E107" s="36">
        <v>1</v>
      </c>
      <c r="F107" s="73" t="s">
        <v>1</v>
      </c>
      <c r="G107" s="37"/>
      <c r="H107" s="34"/>
      <c r="I107" s="35"/>
    </row>
    <row r="108" spans="1:9" ht="58.5" customHeight="1" thickBot="1" x14ac:dyDescent="0.25">
      <c r="A108" s="38" t="s">
        <v>133</v>
      </c>
      <c r="B108" s="136"/>
      <c r="C108" s="137"/>
      <c r="D108" s="67"/>
      <c r="E108" s="39">
        <v>8</v>
      </c>
      <c r="F108" s="74" t="s">
        <v>1</v>
      </c>
      <c r="G108" s="40"/>
      <c r="H108" s="41"/>
      <c r="I108" s="42"/>
    </row>
    <row r="109" spans="1:9" ht="24.75" customHeight="1" thickTop="1" thickBot="1" x14ac:dyDescent="0.25">
      <c r="B109" s="43"/>
      <c r="C109" s="43"/>
      <c r="D109" s="43"/>
      <c r="E109" s="44"/>
      <c r="F109" s="75"/>
      <c r="G109" s="22" t="s">
        <v>57</v>
      </c>
      <c r="H109" s="23">
        <f>SUM(H105:H108)</f>
        <v>0</v>
      </c>
      <c r="I109" s="23">
        <f>SUM(I105:I108)</f>
        <v>0</v>
      </c>
    </row>
    <row r="110" spans="1:9" ht="24.75" customHeight="1" thickBot="1" x14ac:dyDescent="0.25"/>
    <row r="111" spans="1:9" ht="24.75" customHeight="1" thickBot="1" x14ac:dyDescent="0.25">
      <c r="D111" s="130" t="s">
        <v>3</v>
      </c>
      <c r="E111" s="131"/>
      <c r="F111" s="131"/>
      <c r="G111" s="45" t="s">
        <v>57</v>
      </c>
      <c r="H111" s="21">
        <f>H101+H109</f>
        <v>0</v>
      </c>
      <c r="I111" s="21">
        <f>I101+I109</f>
        <v>0</v>
      </c>
    </row>
    <row r="116" spans="1:9" ht="28.5" customHeight="1" x14ac:dyDescent="0.2">
      <c r="A116" s="124"/>
      <c r="B116" s="125"/>
      <c r="C116" s="125"/>
      <c r="D116" s="125"/>
      <c r="E116" s="125"/>
      <c r="F116" s="125"/>
      <c r="G116" s="125"/>
      <c r="H116" s="125"/>
      <c r="I116" s="125"/>
    </row>
  </sheetData>
  <mergeCells count="9">
    <mergeCell ref="B106:C106"/>
    <mergeCell ref="A116:I116"/>
    <mergeCell ref="F1:I1"/>
    <mergeCell ref="A103:I103"/>
    <mergeCell ref="D111:F111"/>
    <mergeCell ref="A2:I2"/>
    <mergeCell ref="B104:C104"/>
    <mergeCell ref="B108:C108"/>
    <mergeCell ref="B107:C107"/>
  </mergeCells>
  <phoneticPr fontId="28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67" fitToHeight="0" orientation="landscape" r:id="rId1"/>
  <rowBreaks count="3" manualBreakCount="3">
    <brk id="31" max="8" man="1"/>
    <brk id="73" max="8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Cenová kalkulace</vt:lpstr>
      <vt:lpstr>požární příslušenství CAS</vt:lpstr>
      <vt:lpstr>'Cenová kalkulace'!Oblast_tisku</vt:lpstr>
      <vt:lpstr>'požární příslušenství CAS'!Oblast_tisku</vt:lpstr>
      <vt:lpstr>'Cenová kalkulace'!Print_Area</vt:lpstr>
      <vt:lpstr>'požární příslušenství CAS'!Print_Area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grhzs</dc:creator>
  <cp:lastModifiedBy>vitek</cp:lastModifiedBy>
  <cp:lastPrinted>2021-08-31T11:29:35Z</cp:lastPrinted>
  <dcterms:created xsi:type="dcterms:W3CDTF">2021-02-17T08:08:51Z</dcterms:created>
  <dcterms:modified xsi:type="dcterms:W3CDTF">2021-09-07T09:18:10Z</dcterms:modified>
</cp:coreProperties>
</file>