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<sst xmlns="http://schemas.openxmlformats.org/spreadsheetml/2006/main" count="437" uniqueCount="138">
  <si>
    <t>O</t>
  </si>
  <si>
    <t>P</t>
  </si>
  <si>
    <t>Úroveň</t>
  </si>
  <si>
    <t>TC</t>
  </si>
  <si>
    <t>ČP</t>
  </si>
  <si>
    <t>TV</t>
  </si>
  <si>
    <t>Typ položky</t>
  </si>
  <si>
    <t>Kód položky</t>
  </si>
  <si>
    <t>Popis</t>
  </si>
  <si>
    <t>MJ</t>
  </si>
  <si>
    <t>Množství</t>
  </si>
  <si>
    <t>J. cena indexovaná</t>
  </si>
  <si>
    <t>Celková cena</t>
  </si>
  <si>
    <t xml:space="preserve"> </t>
  </si>
  <si>
    <t xml:space="preserve"> 1</t>
  </si>
  <si>
    <t>D</t>
  </si>
  <si>
    <t>HSV</t>
  </si>
  <si>
    <t>Práce a dodávky HSV</t>
  </si>
  <si>
    <t xml:space="preserve">  &gt;2</t>
  </si>
  <si>
    <t>02</t>
  </si>
  <si>
    <t xml:space="preserve">   &gt;3</t>
  </si>
  <si>
    <t>fc</t>
  </si>
  <si>
    <t>K</t>
  </si>
  <si>
    <t>183101113</t>
  </si>
  <si>
    <t>Hloubení jamek pro vysazování rostlin v zemině tř.1 až 4 bez výměny půdy  v rovině nebo na svahu do 1:5, objemu přes 0,02 do 0,05 m3</t>
  </si>
  <si>
    <t>kus</t>
  </si>
  <si>
    <t>184102111</t>
  </si>
  <si>
    <t>Výsadba dřeviny s balem D přes 0,1 do 0,2 m do jamky se zalitím v rovině a svahu do 1:5</t>
  </si>
  <si>
    <t>184802111</t>
  </si>
  <si>
    <t>Chemické odplevelení před založením kultury nad 20 m2 postřikem na široko v rovině a svahu do 1:5</t>
  </si>
  <si>
    <t>m2</t>
  </si>
  <si>
    <t>M</t>
  </si>
  <si>
    <t>25234001</t>
  </si>
  <si>
    <t>herbicid totální systémový neselektivní</t>
  </si>
  <si>
    <t>litr</t>
  </si>
  <si>
    <t>R001</t>
  </si>
  <si>
    <t>Voda - pro chemický postřik (cca 200 l/ha)</t>
  </si>
  <si>
    <t>m3</t>
  </si>
  <si>
    <t>184911431</t>
  </si>
  <si>
    <t>Mulčování rostlin kůrou tl přes 0,1 do 0,15 m v rovině a svahu do 1:5</t>
  </si>
  <si>
    <t>10391100</t>
  </si>
  <si>
    <t>kůra mulčovací VL</t>
  </si>
  <si>
    <t>185802114</t>
  </si>
  <si>
    <t>Hnojení půdy umělým hnojivem k jednotlivým rostlinám v rovině a svahu do 1:5</t>
  </si>
  <si>
    <t>t</t>
  </si>
  <si>
    <t>R009</t>
  </si>
  <si>
    <t>Tablety hnojiva - váha 10 g (2 ks / keř)</t>
  </si>
  <si>
    <t>ks</t>
  </si>
  <si>
    <t>185851121</t>
  </si>
  <si>
    <t>Dovoz vody pro zálivku rostlin za vzdálenost do 1000 m</t>
  </si>
  <si>
    <t>183205111</t>
  </si>
  <si>
    <t>Založení záhonu v rovině a svahu do 1:5 zemina tř 1 a 2</t>
  </si>
  <si>
    <t>185851129</t>
  </si>
  <si>
    <t>Příplatek k dovozu vody pro zálivku rostlin do 1000 m ZKD 1000 m</t>
  </si>
  <si>
    <t>1</t>
  </si>
  <si>
    <t>Výsadba stromů</t>
  </si>
  <si>
    <t>oc</t>
  </si>
  <si>
    <t>183101321</t>
  </si>
  <si>
    <t>Jamky pro výsadbu s výměnou 100 % půdy zeminy tř 1 až 4 obj přes 0,4 do 1 m3 v rovině a svahu do 1:5</t>
  </si>
  <si>
    <t>184102116</t>
  </si>
  <si>
    <t xml:space="preserve">Výsadba dřevin s balem D do 80 cm, v rovině </t>
  </si>
  <si>
    <t>00100002</t>
  </si>
  <si>
    <t>pc</t>
  </si>
  <si>
    <t>10321100</t>
  </si>
  <si>
    <t>zahradní substrát pro výsadbu VL</t>
  </si>
  <si>
    <t>00100082</t>
  </si>
  <si>
    <t>Kůly ke stromům, dl. 3m</t>
  </si>
  <si>
    <t>184501121</t>
  </si>
  <si>
    <t>Zhotovení obalu z juty v jedné vrstvě v rovině a svahu do 1:5</t>
  </si>
  <si>
    <t>JTA.0013476.URS</t>
  </si>
  <si>
    <t>juta k obalu kmene (1,5 m/strom)</t>
  </si>
  <si>
    <t>HZS</t>
  </si>
  <si>
    <t>184801121</t>
  </si>
  <si>
    <t>Ošetřování vysazených dřevin soliterních v rovině a svahu do 1:5</t>
  </si>
  <si>
    <t>185804311</t>
  </si>
  <si>
    <t>18</t>
  </si>
  <si>
    <t>Zemní práce - povrchové úpravy terénu</t>
  </si>
  <si>
    <t xml:space="preserve">    &gt;4</t>
  </si>
  <si>
    <t>181111111</t>
  </si>
  <si>
    <t>Plošná úprava terénu do 500 m2 zemina skupiny 1 až 4 nerovnosti přes 50 do 100 mm v rovinně a svahu do 1:5</t>
  </si>
  <si>
    <t>181411131</t>
  </si>
  <si>
    <t>Založení parkového trávníku výsevem pl do 1000 m2 v rovině a ve svahu do 1:5</t>
  </si>
  <si>
    <t>00572410</t>
  </si>
  <si>
    <t>osivo směs travní parková</t>
  </si>
  <si>
    <t>kg</t>
  </si>
  <si>
    <t>9</t>
  </si>
  <si>
    <t>Ostatní konstrukce a práce, bourání</t>
  </si>
  <si>
    <t>131252502</t>
  </si>
  <si>
    <t>Hloubení jamek do 0,5 m3 v hornině třídy těžitelnosti I skupiny 1 až 3 strojně</t>
  </si>
  <si>
    <t>936009111</t>
  </si>
  <si>
    <t>Bezpečnostní dopadová plocha venkovní na dětském hřišti tl 30 cm ze štěrku frakce 4-8 mm</t>
  </si>
  <si>
    <t>58337310</t>
  </si>
  <si>
    <t>štěrkopísek frakce 4-8 mm</t>
  </si>
  <si>
    <t>vc</t>
  </si>
  <si>
    <t>BMT.206260Z30</t>
  </si>
  <si>
    <t>Beton prostý C 25/30</t>
  </si>
  <si>
    <t>936104211a</t>
  </si>
  <si>
    <t>Montáž provozního řádu do betonové patky</t>
  </si>
  <si>
    <t>966001311</t>
  </si>
  <si>
    <t>Odstranění provozního řádu s betonovou patkou</t>
  </si>
  <si>
    <t>74920011</t>
  </si>
  <si>
    <t>N00</t>
  </si>
  <si>
    <t>Nepojmenované práce</t>
  </si>
  <si>
    <t>998231411</t>
  </si>
  <si>
    <t>Ruční přesun hmot pro sadovnické a krajinářské úpravy do 100 m</t>
  </si>
  <si>
    <t>966001311-2</t>
  </si>
  <si>
    <t>Demontáž cvičícch zařízení, včetně likvidace betonových základů</t>
  </si>
  <si>
    <t>Montáž cvičícch zařízení, včetně usazení do betonových základů</t>
  </si>
  <si>
    <t>74920012</t>
  </si>
  <si>
    <t>Kotevní patky</t>
  </si>
  <si>
    <t>00</t>
  </si>
  <si>
    <t>CELKEM bez DPH</t>
  </si>
  <si>
    <t>Ruční přesun hmot do 100 m</t>
  </si>
  <si>
    <t>Vláčení a válení pl do 1000 m2 v rovině a ve svahu do 1:5</t>
  </si>
  <si>
    <t>00100082-2</t>
  </si>
  <si>
    <t>půlení příčky ke stromům</t>
  </si>
  <si>
    <t>CELKEM s DPH</t>
  </si>
  <si>
    <t>R</t>
  </si>
  <si>
    <t>Pennisetum alopecuroides 'Hameln'</t>
  </si>
  <si>
    <t xml:space="preserve">Stipa tenuissima 'Ponytails' </t>
  </si>
  <si>
    <t>Carex morrowii 'Variegata'</t>
  </si>
  <si>
    <t>Festuca amethystina</t>
  </si>
  <si>
    <t> Astilbe arendsii rose</t>
  </si>
  <si>
    <t>Astilbe arendsii AMETHYST</t>
  </si>
  <si>
    <t>Astilbe arendsii DIAMANT</t>
  </si>
  <si>
    <t>Astilbe arendsii ICE CREAM</t>
  </si>
  <si>
    <t>Výsadba keřů a trvalek</t>
  </si>
  <si>
    <t xml:space="preserve">Astilbe arendsii BLACK PEARLS </t>
  </si>
  <si>
    <t>Ligustrum ovalifolium vel. 40/60</t>
  </si>
  <si>
    <t>Amelanchier alnifolia vel. 40/60</t>
  </si>
  <si>
    <t>dřevěné dětské hřiště sestava se skluzavkou - viz příloha technická specifikace</t>
  </si>
  <si>
    <t>Montáž dětského hřiště sestava se skluzavkou včetně ukotvení do země - viz specifikace a návod od výrobce</t>
  </si>
  <si>
    <t>Venkovní betonový ping pongový stůl - viz příloha technická specifikace</t>
  </si>
  <si>
    <t>závlahový vak - objem 75 l, zelená barva</t>
  </si>
  <si>
    <r>
      <t>Zalití rostlin vodou plocha do 20 m2 - 2</t>
    </r>
    <r>
      <rPr>
        <sz val="8"/>
        <rFont val="Tahoma"/>
        <family val="2"/>
      </rPr>
      <t>x do závlahových vaků 1x při výsadbě</t>
    </r>
  </si>
  <si>
    <t>instalace zavlažovacího vaku ke kmeni stromu</t>
  </si>
  <si>
    <t>Strom soliterní listnatý v air - potu  o prům. 80cm -  Cornus Mas - dřín obecný</t>
  </si>
  <si>
    <t>pozn: vzhledem k letním teplotám se budou stromy sadit v air potu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</si>
</sst>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* #,##0_);_(* \(#,##0\);_(* &quot;-&quot;_);_(@_)"/>
    <numFmt numFmtId="169" formatCode="_(&quot;¤&quot;* #,##0_);_(&quot;¤&quot;* \(#,##0\);_(&quot;¤&quot;* &quot;-&quot;_);_(@_)"/>
    <numFmt numFmtId="170" formatCode="_(* #,##0.00_);_(* \(#,##0.00\);_(* &quot;-&quot;??_);_(@_)"/>
    <numFmt numFmtId="171" formatCode="_(&quot;¤&quot;* #,##0.00_);_(&quot;¤&quot;* \(#,##0.00\);_(&quot;¤&quot;* &quot;-&quot;??_);_(@_)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#,##0;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62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sz val="8"/>
      <color indexed="60"/>
      <name val="Tahoma"/>
      <family val="2"/>
    </font>
    <font>
      <b/>
      <sz val="8"/>
      <color indexed="18"/>
      <name val="Tahoma"/>
      <family val="2"/>
    </font>
    <font>
      <sz val="8"/>
      <color indexed="21"/>
      <name val="Tahoma"/>
      <family val="2"/>
    </font>
    <font>
      <b/>
      <sz val="8"/>
      <color indexed="56"/>
      <name val="Tahoma"/>
      <family val="2"/>
    </font>
    <font>
      <b/>
      <sz val="8"/>
      <color indexed="55"/>
      <name val="Tahoma"/>
      <family val="2"/>
    </font>
    <font>
      <sz val="7"/>
      <color indexed="6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8"/>
      <color rgb="FF008000"/>
      <name val="Tahoma"/>
      <family val="2"/>
    </font>
    <font>
      <sz val="8"/>
      <color rgb="FF0065CE"/>
      <name val="Tahoma"/>
      <family val="2"/>
    </font>
    <font>
      <b/>
      <sz val="8"/>
      <color rgb="FF000080"/>
      <name val="Tahoma"/>
      <family val="2"/>
    </font>
    <font>
      <sz val="8"/>
      <color rgb="FF008080"/>
      <name val="Tahoma"/>
      <family val="2"/>
    </font>
    <font>
      <b/>
      <sz val="8"/>
      <color rgb="FFFF8000"/>
      <name val="Tahoma"/>
      <family val="2"/>
    </font>
    <font>
      <b/>
      <sz val="8"/>
      <color rgb="FFDC6432"/>
      <name val="Tahoma"/>
      <family val="2"/>
    </font>
    <font>
      <sz val="7"/>
      <color rgb="FF0065CE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52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23" borderId="10" xfId="0" applyNumberFormat="1" applyFont="1" applyFill="1" applyBorder="1" applyAlignment="1" applyProtection="1">
      <alignment horizontal="right" vertical="center" readingOrder="1"/>
      <protection/>
    </xf>
    <xf numFmtId="49" fontId="53" fillId="34" borderId="10" xfId="0" applyNumberFormat="1" applyFont="1" applyFill="1" applyBorder="1" applyAlignment="1" applyProtection="1">
      <alignment horizontal="left" vertical="center" readingOrder="1"/>
      <protection/>
    </xf>
    <xf numFmtId="0" fontId="53" fillId="34" borderId="10" xfId="0" applyNumberFormat="1" applyFont="1" applyFill="1" applyBorder="1" applyAlignment="1" applyProtection="1">
      <alignment horizontal="left" vertical="center" readingOrder="1"/>
      <protection/>
    </xf>
    <xf numFmtId="49" fontId="53" fillId="34" borderId="10" xfId="0" applyNumberFormat="1" applyFont="1" applyFill="1" applyBorder="1" applyAlignment="1" applyProtection="1">
      <alignment horizontal="center" vertical="center" readingOrder="1"/>
      <protection/>
    </xf>
    <xf numFmtId="178" fontId="53" fillId="34" borderId="10" xfId="0" applyNumberFormat="1" applyFont="1" applyFill="1" applyBorder="1" applyAlignment="1" applyProtection="1">
      <alignment horizontal="right" vertical="center" readingOrder="1"/>
      <protection/>
    </xf>
    <xf numFmtId="49" fontId="53" fillId="34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53" fillId="23" borderId="10" xfId="0" applyNumberFormat="1" applyFont="1" applyFill="1" applyBorder="1" applyAlignment="1" applyProtection="1">
      <alignment horizontal="left" vertical="center" readingOrder="1"/>
      <protection/>
    </xf>
    <xf numFmtId="179" fontId="54" fillId="23" borderId="10" xfId="0" applyNumberFormat="1" applyFont="1" applyFill="1" applyBorder="1" applyAlignment="1" applyProtection="1">
      <alignment horizontal="right" vertical="center" readingOrder="1"/>
      <protection/>
    </xf>
    <xf numFmtId="4" fontId="53" fillId="34" borderId="10" xfId="0" applyNumberFormat="1" applyFont="1" applyFill="1" applyBorder="1" applyAlignment="1" applyProtection="1">
      <alignment horizontal="right" vertical="center" readingOrder="1"/>
      <protection/>
    </xf>
    <xf numFmtId="0" fontId="52" fillId="23" borderId="10" xfId="0" applyNumberFormat="1" applyFont="1" applyFill="1" applyBorder="1" applyAlignment="1" applyProtection="1">
      <alignment horizontal="right" vertical="center" readingOrder="1"/>
      <protection/>
    </xf>
    <xf numFmtId="49" fontId="52" fillId="34" borderId="10" xfId="0" applyNumberFormat="1" applyFont="1" applyFill="1" applyBorder="1" applyAlignment="1" applyProtection="1">
      <alignment horizontal="left" vertical="center" readingOrder="1"/>
      <protection/>
    </xf>
    <xf numFmtId="0" fontId="52" fillId="34" borderId="10" xfId="0" applyNumberFormat="1" applyFont="1" applyFill="1" applyBorder="1" applyAlignment="1" applyProtection="1">
      <alignment horizontal="left" vertical="center" readingOrder="1"/>
      <protection/>
    </xf>
    <xf numFmtId="49" fontId="55" fillId="34" borderId="10" xfId="0" applyNumberFormat="1" applyFont="1" applyFill="1" applyBorder="1" applyAlignment="1" applyProtection="1">
      <alignment horizontal="center" vertical="center" readingOrder="1"/>
      <protection/>
    </xf>
    <xf numFmtId="3" fontId="52" fillId="23" borderId="10" xfId="0" applyNumberFormat="1" applyFont="1" applyFill="1" applyBorder="1" applyAlignment="1" applyProtection="1">
      <alignment horizontal="right" vertical="center" readingOrder="1"/>
      <protection/>
    </xf>
    <xf numFmtId="49" fontId="52" fillId="34" borderId="10" xfId="0" applyNumberFormat="1" applyFont="1" applyFill="1" applyBorder="1" applyAlignment="1" applyProtection="1">
      <alignment horizontal="center" vertical="center" readingOrder="1"/>
      <protection/>
    </xf>
    <xf numFmtId="49" fontId="52" fillId="2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52" fillId="23" borderId="10" xfId="0" applyNumberFormat="1" applyFont="1" applyFill="1" applyBorder="1" applyAlignment="1" applyProtection="1">
      <alignment horizontal="left" vertical="center" readingOrder="1"/>
      <protection/>
    </xf>
    <xf numFmtId="179" fontId="52" fillId="23" borderId="10" xfId="0" applyNumberFormat="1" applyFont="1" applyFill="1" applyBorder="1" applyAlignment="1" applyProtection="1">
      <alignment horizontal="right" vertical="center" readingOrder="1"/>
      <protection/>
    </xf>
    <xf numFmtId="4" fontId="52" fillId="23" borderId="10" xfId="0" applyNumberFormat="1" applyFont="1" applyFill="1" applyBorder="1" applyAlignment="1" applyProtection="1">
      <alignment horizontal="right" vertical="center" readingOrder="1"/>
      <protection/>
    </xf>
    <xf numFmtId="49" fontId="56" fillId="2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57" fillId="34" borderId="10" xfId="0" applyNumberFormat="1" applyFont="1" applyFill="1" applyBorder="1" applyAlignment="1" applyProtection="1">
      <alignment horizontal="center" vertical="center" readingOrder="1"/>
      <protection/>
    </xf>
    <xf numFmtId="4" fontId="58" fillId="23" borderId="10" xfId="0" applyNumberFormat="1" applyFont="1" applyFill="1" applyBorder="1" applyAlignment="1" applyProtection="1">
      <alignment horizontal="right" vertical="center" readingOrder="1"/>
      <protection/>
    </xf>
    <xf numFmtId="179" fontId="53" fillId="23" borderId="10" xfId="0" applyNumberFormat="1" applyFont="1" applyFill="1" applyBorder="1" applyAlignment="1" applyProtection="1">
      <alignment horizontal="right" vertical="center" readingOrder="1"/>
      <protection/>
    </xf>
    <xf numFmtId="49" fontId="59" fillId="34" borderId="10" xfId="0" applyNumberFormat="1" applyFont="1" applyFill="1" applyBorder="1" applyAlignment="1" applyProtection="1">
      <alignment horizontal="center" vertical="center" readingOrder="1"/>
      <protection/>
    </xf>
    <xf numFmtId="49" fontId="60" fillId="34" borderId="10" xfId="0" applyNumberFormat="1" applyFont="1" applyFill="1" applyBorder="1" applyAlignment="1" applyProtection="1">
      <alignment horizontal="center" vertical="center" readingOrder="1"/>
      <protection/>
    </xf>
    <xf numFmtId="179" fontId="58" fillId="23" borderId="10" xfId="0" applyNumberFormat="1" applyFont="1" applyFill="1" applyBorder="1" applyAlignment="1" applyProtection="1">
      <alignment horizontal="right" vertical="center" readingOrder="1"/>
      <protection/>
    </xf>
    <xf numFmtId="0" fontId="53" fillId="35" borderId="10" xfId="0" applyNumberFormat="1" applyFont="1" applyFill="1" applyBorder="1" applyAlignment="1" applyProtection="1">
      <alignment horizontal="right" vertical="center" readingOrder="1"/>
      <protection/>
    </xf>
    <xf numFmtId="49" fontId="53" fillId="35" borderId="10" xfId="0" applyNumberFormat="1" applyFont="1" applyFill="1" applyBorder="1" applyAlignment="1" applyProtection="1">
      <alignment horizontal="left" vertical="center" readingOrder="1"/>
      <protection/>
    </xf>
    <xf numFmtId="0" fontId="53" fillId="35" borderId="10" xfId="0" applyNumberFormat="1" applyFont="1" applyFill="1" applyBorder="1" applyAlignment="1" applyProtection="1">
      <alignment horizontal="left" vertical="center" readingOrder="1"/>
      <protection/>
    </xf>
    <xf numFmtId="49" fontId="53" fillId="35" borderId="10" xfId="0" applyNumberFormat="1" applyFont="1" applyFill="1" applyBorder="1" applyAlignment="1" applyProtection="1">
      <alignment horizontal="center" vertical="center" readingOrder="1"/>
      <protection/>
    </xf>
    <xf numFmtId="178" fontId="53" fillId="35" borderId="10" xfId="0" applyNumberFormat="1" applyFont="1" applyFill="1" applyBorder="1" applyAlignment="1" applyProtection="1">
      <alignment horizontal="right" vertical="center" readingOrder="1"/>
      <protection/>
    </xf>
    <xf numFmtId="49" fontId="53" fillId="35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179" fontId="54" fillId="35" borderId="10" xfId="0" applyNumberFormat="1" applyFont="1" applyFill="1" applyBorder="1" applyAlignment="1" applyProtection="1">
      <alignment horizontal="right" vertical="center" readingOrder="1"/>
      <protection/>
    </xf>
    <xf numFmtId="4" fontId="53" fillId="35" borderId="10" xfId="0" applyNumberFormat="1" applyFont="1" applyFill="1" applyBorder="1" applyAlignment="1" applyProtection="1">
      <alignment horizontal="right" vertical="center" readingOrder="1"/>
      <protection/>
    </xf>
    <xf numFmtId="179" fontId="4" fillId="23" borderId="10" xfId="0" applyNumberFormat="1" applyFont="1" applyFill="1" applyBorder="1" applyAlignment="1" applyProtection="1">
      <alignment horizontal="right" vertical="center" readingOrder="1"/>
      <protection/>
    </xf>
    <xf numFmtId="49" fontId="5" fillId="2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49" fontId="61" fillId="23" borderId="10" xfId="0" applyNumberFormat="1" applyFont="1" applyFill="1" applyBorder="1" applyAlignment="1" applyProtection="1">
      <alignment horizontal="left" vertical="center" wrapText="1" shrinkToFit="1" readingOrder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FFCC"/>
      <rgbColor rgb="00D3D3D3"/>
      <rgbColor rgb="00A9A9A9"/>
      <rgbColor rgb="00DC6432"/>
      <rgbColor rgb="00FF8000"/>
      <rgbColor rgb="00008080"/>
      <rgbColor rgb="00000080"/>
      <rgbColor rgb="000000FF"/>
      <rgbColor rgb="000065CE"/>
      <rgbColor rgb="00008000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9"/>
  <sheetViews>
    <sheetView showGridLines="0" tabSelected="1" zoomScalePageLayoutView="0" workbookViewId="0" topLeftCell="A55">
      <selection activeCell="H73" sqref="H73"/>
    </sheetView>
  </sheetViews>
  <sheetFormatPr defaultColWidth="9.140625" defaultRowHeight="15"/>
  <cols>
    <col min="1" max="1" width="4.28125" style="0" customWidth="1"/>
    <col min="2" max="2" width="3.28125" style="0" customWidth="1"/>
    <col min="3" max="3" width="6.140625" style="0" customWidth="1"/>
    <col min="4" max="4" width="4.421875" style="0" customWidth="1"/>
    <col min="5" max="5" width="4.57421875" style="0" customWidth="1"/>
    <col min="6" max="6" width="4.28125" style="0" customWidth="1"/>
    <col min="7" max="7" width="8.140625" style="0" customWidth="1"/>
    <col min="8" max="8" width="13.7109375" style="0" customWidth="1"/>
    <col min="9" max="9" width="50.421875" style="0" customWidth="1"/>
    <col min="10" max="10" width="4.57421875" style="0" customWidth="1"/>
    <col min="11" max="11" width="8.00390625" style="0" bestFit="1" customWidth="1"/>
    <col min="12" max="12" width="12.28125" style="0" customWidth="1"/>
    <col min="13" max="13" width="10.140625" style="0" bestFit="1" customWidth="1"/>
  </cols>
  <sheetData>
    <row r="1" spans="1:13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7.25" customHeight="1">
      <c r="A2" s="2" t="s">
        <v>13</v>
      </c>
      <c r="B2" s="3"/>
      <c r="C2" s="4" t="s">
        <v>14</v>
      </c>
      <c r="D2" s="5"/>
      <c r="E2" s="6">
        <v>0</v>
      </c>
      <c r="F2" s="5" t="s">
        <v>15</v>
      </c>
      <c r="G2" s="3"/>
      <c r="H2" s="3" t="s">
        <v>16</v>
      </c>
      <c r="I2" s="7" t="s">
        <v>17</v>
      </c>
      <c r="J2" s="8"/>
      <c r="K2" s="9"/>
      <c r="L2" s="10"/>
      <c r="M2" s="10"/>
    </row>
    <row r="3" spans="1:13" ht="17.25" customHeight="1">
      <c r="A3" s="2" t="s">
        <v>13</v>
      </c>
      <c r="B3" s="3"/>
      <c r="C3" s="4" t="s">
        <v>18</v>
      </c>
      <c r="D3" s="5"/>
      <c r="E3" s="6">
        <v>0</v>
      </c>
      <c r="F3" s="5" t="s">
        <v>15</v>
      </c>
      <c r="G3" s="3"/>
      <c r="H3" s="3" t="s">
        <v>19</v>
      </c>
      <c r="I3" s="7" t="s">
        <v>126</v>
      </c>
      <c r="J3" s="8"/>
      <c r="K3" s="9"/>
      <c r="L3" s="10"/>
      <c r="M3" s="10"/>
    </row>
    <row r="4" spans="1:13" ht="35.25" customHeight="1">
      <c r="A4" s="11" t="s">
        <v>13</v>
      </c>
      <c r="B4" s="12"/>
      <c r="C4" s="13" t="s">
        <v>20</v>
      </c>
      <c r="D4" s="14" t="s">
        <v>21</v>
      </c>
      <c r="E4" s="15">
        <v>12</v>
      </c>
      <c r="F4" s="16" t="s">
        <v>22</v>
      </c>
      <c r="G4" s="12" t="s">
        <v>16</v>
      </c>
      <c r="H4" s="12" t="s">
        <v>23</v>
      </c>
      <c r="I4" s="17" t="s">
        <v>24</v>
      </c>
      <c r="J4" s="18" t="s">
        <v>25</v>
      </c>
      <c r="K4" s="19">
        <v>680</v>
      </c>
      <c r="L4" s="20"/>
      <c r="M4" s="20">
        <f>L4*K4</f>
        <v>0</v>
      </c>
    </row>
    <row r="5" spans="1:13" ht="26.25" customHeight="1">
      <c r="A5" s="11" t="s">
        <v>13</v>
      </c>
      <c r="B5" s="12"/>
      <c r="C5" s="13" t="s">
        <v>20</v>
      </c>
      <c r="D5" s="14" t="s">
        <v>21</v>
      </c>
      <c r="E5" s="15">
        <v>13</v>
      </c>
      <c r="F5" s="16" t="s">
        <v>22</v>
      </c>
      <c r="G5" s="12" t="s">
        <v>16</v>
      </c>
      <c r="H5" s="12" t="s">
        <v>26</v>
      </c>
      <c r="I5" s="17" t="s">
        <v>27</v>
      </c>
      <c r="J5" s="18" t="s">
        <v>25</v>
      </c>
      <c r="K5" s="19">
        <v>680</v>
      </c>
      <c r="L5" s="20"/>
      <c r="M5" s="20">
        <f aca="true" t="shared" si="0" ref="M5:M26">L5*K5</f>
        <v>0</v>
      </c>
    </row>
    <row r="6" spans="1:13" ht="26.25" customHeight="1">
      <c r="A6" s="11" t="s">
        <v>13</v>
      </c>
      <c r="B6" s="12"/>
      <c r="C6" s="13" t="s">
        <v>20</v>
      </c>
      <c r="D6" s="14" t="s">
        <v>21</v>
      </c>
      <c r="E6" s="15">
        <v>6</v>
      </c>
      <c r="F6" s="16" t="s">
        <v>22</v>
      </c>
      <c r="G6" s="12" t="s">
        <v>16</v>
      </c>
      <c r="H6" s="12" t="s">
        <v>28</v>
      </c>
      <c r="I6" s="17" t="s">
        <v>29</v>
      </c>
      <c r="J6" s="18" t="s">
        <v>30</v>
      </c>
      <c r="K6" s="19">
        <v>120</v>
      </c>
      <c r="L6" s="20"/>
      <c r="M6" s="20">
        <f t="shared" si="0"/>
        <v>0</v>
      </c>
    </row>
    <row r="7" spans="1:13" ht="17.25" customHeight="1">
      <c r="A7" s="11" t="s">
        <v>13</v>
      </c>
      <c r="B7" s="12"/>
      <c r="C7" s="13" t="s">
        <v>20</v>
      </c>
      <c r="D7" s="14" t="s">
        <v>21</v>
      </c>
      <c r="E7" s="15">
        <v>7</v>
      </c>
      <c r="F7" s="16" t="s">
        <v>31</v>
      </c>
      <c r="G7" s="12" t="s">
        <v>16</v>
      </c>
      <c r="H7" s="12" t="s">
        <v>32</v>
      </c>
      <c r="I7" s="21" t="s">
        <v>33</v>
      </c>
      <c r="J7" s="18" t="s">
        <v>34</v>
      </c>
      <c r="K7" s="19">
        <v>1</v>
      </c>
      <c r="L7" s="20"/>
      <c r="M7" s="20">
        <f t="shared" si="0"/>
        <v>0</v>
      </c>
    </row>
    <row r="8" spans="1:13" ht="17.25" customHeight="1">
      <c r="A8" s="11" t="s">
        <v>13</v>
      </c>
      <c r="B8" s="12"/>
      <c r="C8" s="13" t="s">
        <v>20</v>
      </c>
      <c r="D8" s="14" t="s">
        <v>21</v>
      </c>
      <c r="E8" s="15">
        <v>8</v>
      </c>
      <c r="F8" s="16" t="s">
        <v>31</v>
      </c>
      <c r="G8" s="12" t="s">
        <v>16</v>
      </c>
      <c r="H8" s="12" t="s">
        <v>35</v>
      </c>
      <c r="I8" s="21" t="s">
        <v>36</v>
      </c>
      <c r="J8" s="18" t="s">
        <v>37</v>
      </c>
      <c r="K8" s="19">
        <v>0.3</v>
      </c>
      <c r="L8" s="20"/>
      <c r="M8" s="20">
        <f t="shared" si="0"/>
        <v>0</v>
      </c>
    </row>
    <row r="9" spans="1:13" ht="26.25" customHeight="1">
      <c r="A9" s="11" t="s">
        <v>13</v>
      </c>
      <c r="B9" s="12"/>
      <c r="C9" s="13" t="s">
        <v>20</v>
      </c>
      <c r="D9" s="14" t="s">
        <v>21</v>
      </c>
      <c r="E9" s="15">
        <v>16</v>
      </c>
      <c r="F9" s="16" t="s">
        <v>22</v>
      </c>
      <c r="G9" s="12" t="s">
        <v>16</v>
      </c>
      <c r="H9" s="12" t="s">
        <v>38</v>
      </c>
      <c r="I9" s="17" t="s">
        <v>39</v>
      </c>
      <c r="J9" s="18" t="s">
        <v>30</v>
      </c>
      <c r="K9" s="19">
        <v>120</v>
      </c>
      <c r="L9" s="20"/>
      <c r="M9" s="20">
        <f t="shared" si="0"/>
        <v>0</v>
      </c>
    </row>
    <row r="10" spans="1:13" ht="17.25" customHeight="1">
      <c r="A10" s="11" t="s">
        <v>13</v>
      </c>
      <c r="B10" s="12"/>
      <c r="C10" s="13" t="s">
        <v>20</v>
      </c>
      <c r="D10" s="14" t="s">
        <v>21</v>
      </c>
      <c r="E10" s="15">
        <v>17</v>
      </c>
      <c r="F10" s="16" t="s">
        <v>31</v>
      </c>
      <c r="G10" s="12" t="s">
        <v>16</v>
      </c>
      <c r="H10" s="12" t="s">
        <v>40</v>
      </c>
      <c r="I10" s="21" t="s">
        <v>41</v>
      </c>
      <c r="J10" s="18" t="s">
        <v>37</v>
      </c>
      <c r="K10" s="19">
        <v>18</v>
      </c>
      <c r="L10" s="20"/>
      <c r="M10" s="20">
        <f t="shared" si="0"/>
        <v>0</v>
      </c>
    </row>
    <row r="11" spans="1:13" ht="26.25" customHeight="1">
      <c r="A11" s="11" t="s">
        <v>13</v>
      </c>
      <c r="B11" s="12"/>
      <c r="C11" s="13" t="s">
        <v>20</v>
      </c>
      <c r="D11" s="14" t="s">
        <v>21</v>
      </c>
      <c r="E11" s="15">
        <v>14</v>
      </c>
      <c r="F11" s="16" t="s">
        <v>22</v>
      </c>
      <c r="G11" s="12" t="s">
        <v>16</v>
      </c>
      <c r="H11" s="12" t="s">
        <v>42</v>
      </c>
      <c r="I11" s="17" t="s">
        <v>43</v>
      </c>
      <c r="J11" s="18" t="s">
        <v>44</v>
      </c>
      <c r="K11" s="36">
        <v>0.01</v>
      </c>
      <c r="L11" s="20"/>
      <c r="M11" s="20">
        <f t="shared" si="0"/>
        <v>0</v>
      </c>
    </row>
    <row r="12" spans="1:13" ht="17.25" customHeight="1">
      <c r="A12" s="11" t="s">
        <v>13</v>
      </c>
      <c r="B12" s="12"/>
      <c r="C12" s="13" t="s">
        <v>20</v>
      </c>
      <c r="D12" s="14" t="s">
        <v>21</v>
      </c>
      <c r="E12" s="15">
        <v>15</v>
      </c>
      <c r="F12" s="16" t="s">
        <v>31</v>
      </c>
      <c r="G12" s="12" t="s">
        <v>16</v>
      </c>
      <c r="H12" s="12" t="s">
        <v>45</v>
      </c>
      <c r="I12" s="21" t="s">
        <v>46</v>
      </c>
      <c r="J12" s="18" t="s">
        <v>47</v>
      </c>
      <c r="K12" s="19">
        <v>1360</v>
      </c>
      <c r="L12" s="20"/>
      <c r="M12" s="20">
        <f t="shared" si="0"/>
        <v>0</v>
      </c>
    </row>
    <row r="13" spans="1:13" ht="17.25" customHeight="1">
      <c r="A13" s="11" t="s">
        <v>13</v>
      </c>
      <c r="B13" s="12"/>
      <c r="C13" s="13" t="s">
        <v>20</v>
      </c>
      <c r="D13" s="14" t="s">
        <v>21</v>
      </c>
      <c r="E13" s="15">
        <v>9</v>
      </c>
      <c r="F13" s="16" t="s">
        <v>22</v>
      </c>
      <c r="G13" s="12" t="s">
        <v>16</v>
      </c>
      <c r="H13" s="12" t="s">
        <v>48</v>
      </c>
      <c r="I13" s="17" t="s">
        <v>49</v>
      </c>
      <c r="J13" s="18" t="s">
        <v>37</v>
      </c>
      <c r="K13" s="19">
        <v>1</v>
      </c>
      <c r="L13" s="20"/>
      <c r="M13" s="20">
        <f t="shared" si="0"/>
        <v>0</v>
      </c>
    </row>
    <row r="14" spans="1:13" ht="17.25" customHeight="1">
      <c r="A14" s="11" t="s">
        <v>13</v>
      </c>
      <c r="B14" s="12"/>
      <c r="C14" s="13" t="s">
        <v>20</v>
      </c>
      <c r="D14" s="14" t="s">
        <v>21</v>
      </c>
      <c r="E14" s="15">
        <v>11</v>
      </c>
      <c r="F14" s="16" t="s">
        <v>22</v>
      </c>
      <c r="G14" s="12" t="s">
        <v>16</v>
      </c>
      <c r="H14" s="12" t="s">
        <v>50</v>
      </c>
      <c r="I14" s="17" t="s">
        <v>51</v>
      </c>
      <c r="J14" s="18" t="s">
        <v>30</v>
      </c>
      <c r="K14" s="19">
        <v>1</v>
      </c>
      <c r="L14" s="20"/>
      <c r="M14" s="20">
        <f t="shared" si="0"/>
        <v>0</v>
      </c>
    </row>
    <row r="15" spans="1:13" ht="17.25" customHeight="1">
      <c r="A15" s="11" t="s">
        <v>13</v>
      </c>
      <c r="B15" s="12"/>
      <c r="C15" s="13" t="s">
        <v>20</v>
      </c>
      <c r="D15" s="14" t="s">
        <v>21</v>
      </c>
      <c r="E15" s="15">
        <v>10</v>
      </c>
      <c r="F15" s="16" t="s">
        <v>22</v>
      </c>
      <c r="G15" s="12" t="s">
        <v>16</v>
      </c>
      <c r="H15" s="12" t="s">
        <v>52</v>
      </c>
      <c r="I15" s="17" t="s">
        <v>53</v>
      </c>
      <c r="J15" s="18" t="s">
        <v>37</v>
      </c>
      <c r="K15" s="19">
        <v>1</v>
      </c>
      <c r="L15" s="20"/>
      <c r="M15" s="20">
        <f t="shared" si="0"/>
        <v>0</v>
      </c>
    </row>
    <row r="16" spans="1:13" ht="17.25" customHeight="1">
      <c r="A16" s="11"/>
      <c r="B16" s="12"/>
      <c r="C16" s="13"/>
      <c r="D16" s="14"/>
      <c r="E16" s="15"/>
      <c r="F16" s="16"/>
      <c r="G16" s="12"/>
      <c r="H16" s="12" t="s">
        <v>117</v>
      </c>
      <c r="I16" s="17" t="s">
        <v>119</v>
      </c>
      <c r="J16" s="18" t="s">
        <v>47</v>
      </c>
      <c r="K16" s="19">
        <v>70</v>
      </c>
      <c r="L16" s="20"/>
      <c r="M16" s="20">
        <f t="shared" si="0"/>
        <v>0</v>
      </c>
    </row>
    <row r="17" spans="1:13" ht="17.25" customHeight="1">
      <c r="A17" s="11"/>
      <c r="B17" s="12"/>
      <c r="C17" s="13"/>
      <c r="D17" s="14"/>
      <c r="E17" s="15"/>
      <c r="F17" s="16"/>
      <c r="G17" s="12"/>
      <c r="H17" s="12" t="s">
        <v>117</v>
      </c>
      <c r="I17" s="17" t="s">
        <v>118</v>
      </c>
      <c r="J17" s="18" t="s">
        <v>47</v>
      </c>
      <c r="K17" s="19">
        <v>70</v>
      </c>
      <c r="L17" s="20"/>
      <c r="M17" s="20">
        <f t="shared" si="0"/>
        <v>0</v>
      </c>
    </row>
    <row r="18" spans="1:13" ht="17.25" customHeight="1">
      <c r="A18" s="11"/>
      <c r="B18" s="12"/>
      <c r="C18" s="13"/>
      <c r="D18" s="14"/>
      <c r="E18" s="15"/>
      <c r="F18" s="16"/>
      <c r="G18" s="12"/>
      <c r="H18" s="12" t="s">
        <v>117</v>
      </c>
      <c r="I18" s="17" t="s">
        <v>120</v>
      </c>
      <c r="J18" s="18" t="s">
        <v>47</v>
      </c>
      <c r="K18" s="19">
        <v>70</v>
      </c>
      <c r="L18" s="20"/>
      <c r="M18" s="20">
        <f t="shared" si="0"/>
        <v>0</v>
      </c>
    </row>
    <row r="19" spans="1:13" ht="17.25" customHeight="1">
      <c r="A19" s="11"/>
      <c r="B19" s="12"/>
      <c r="C19" s="13"/>
      <c r="D19" s="14"/>
      <c r="E19" s="15"/>
      <c r="F19" s="16"/>
      <c r="G19" s="12"/>
      <c r="H19" s="12" t="s">
        <v>117</v>
      </c>
      <c r="I19" s="17" t="s">
        <v>121</v>
      </c>
      <c r="J19" s="18" t="s">
        <v>47</v>
      </c>
      <c r="K19" s="19">
        <v>70</v>
      </c>
      <c r="L19" s="20"/>
      <c r="M19" s="20">
        <f t="shared" si="0"/>
        <v>0</v>
      </c>
    </row>
    <row r="20" spans="1:13" ht="17.25" customHeight="1">
      <c r="A20" s="11"/>
      <c r="B20" s="12"/>
      <c r="C20" s="13"/>
      <c r="D20" s="14"/>
      <c r="E20" s="15"/>
      <c r="F20" s="16"/>
      <c r="G20" s="12"/>
      <c r="H20" s="12" t="s">
        <v>117</v>
      </c>
      <c r="I20" s="17" t="s">
        <v>122</v>
      </c>
      <c r="J20" s="18" t="s">
        <v>47</v>
      </c>
      <c r="K20" s="19">
        <v>54</v>
      </c>
      <c r="L20" s="20"/>
      <c r="M20" s="20">
        <f t="shared" si="0"/>
        <v>0</v>
      </c>
    </row>
    <row r="21" spans="1:13" ht="17.25" customHeight="1">
      <c r="A21" s="11"/>
      <c r="B21" s="12"/>
      <c r="C21" s="13"/>
      <c r="D21" s="14"/>
      <c r="E21" s="15"/>
      <c r="F21" s="16"/>
      <c r="G21" s="12"/>
      <c r="H21" s="12" t="s">
        <v>117</v>
      </c>
      <c r="I21" s="17" t="s">
        <v>123</v>
      </c>
      <c r="J21" s="18" t="s">
        <v>47</v>
      </c>
      <c r="K21" s="19">
        <v>54</v>
      </c>
      <c r="L21" s="20"/>
      <c r="M21" s="20">
        <f t="shared" si="0"/>
        <v>0</v>
      </c>
    </row>
    <row r="22" spans="1:13" ht="17.25" customHeight="1">
      <c r="A22" s="11"/>
      <c r="B22" s="12"/>
      <c r="C22" s="13"/>
      <c r="D22" s="14"/>
      <c r="E22" s="15"/>
      <c r="F22" s="16"/>
      <c r="G22" s="12"/>
      <c r="H22" s="12" t="s">
        <v>117</v>
      </c>
      <c r="I22" s="17" t="s">
        <v>124</v>
      </c>
      <c r="J22" s="18" t="s">
        <v>47</v>
      </c>
      <c r="K22" s="19">
        <v>54</v>
      </c>
      <c r="L22" s="20"/>
      <c r="M22" s="20">
        <f t="shared" si="0"/>
        <v>0</v>
      </c>
    </row>
    <row r="23" spans="1:13" ht="17.25" customHeight="1">
      <c r="A23" s="11"/>
      <c r="B23" s="12"/>
      <c r="C23" s="13"/>
      <c r="D23" s="14"/>
      <c r="E23" s="15"/>
      <c r="F23" s="16"/>
      <c r="G23" s="12"/>
      <c r="H23" s="12" t="s">
        <v>117</v>
      </c>
      <c r="I23" s="17" t="s">
        <v>127</v>
      </c>
      <c r="J23" s="18" t="s">
        <v>47</v>
      </c>
      <c r="K23" s="19">
        <v>54</v>
      </c>
      <c r="L23" s="20"/>
      <c r="M23" s="20">
        <f t="shared" si="0"/>
        <v>0</v>
      </c>
    </row>
    <row r="24" spans="1:13" ht="17.25" customHeight="1">
      <c r="A24" s="11"/>
      <c r="B24" s="12"/>
      <c r="C24" s="13"/>
      <c r="D24" s="14"/>
      <c r="E24" s="15"/>
      <c r="F24" s="16"/>
      <c r="G24" s="12"/>
      <c r="H24" s="12" t="s">
        <v>117</v>
      </c>
      <c r="I24" s="17" t="s">
        <v>125</v>
      </c>
      <c r="J24" s="18" t="s">
        <v>47</v>
      </c>
      <c r="K24" s="19">
        <v>54</v>
      </c>
      <c r="L24" s="20"/>
      <c r="M24" s="20">
        <f t="shared" si="0"/>
        <v>0</v>
      </c>
    </row>
    <row r="25" spans="1:13" ht="17.25" customHeight="1">
      <c r="A25" s="11"/>
      <c r="B25" s="12"/>
      <c r="C25" s="13"/>
      <c r="D25" s="14"/>
      <c r="E25" s="15"/>
      <c r="F25" s="16"/>
      <c r="G25" s="12"/>
      <c r="H25" s="12" t="s">
        <v>117</v>
      </c>
      <c r="I25" s="17" t="s">
        <v>128</v>
      </c>
      <c r="J25" s="18" t="s">
        <v>47</v>
      </c>
      <c r="K25" s="19">
        <v>70</v>
      </c>
      <c r="L25" s="20"/>
      <c r="M25" s="20">
        <f t="shared" si="0"/>
        <v>0</v>
      </c>
    </row>
    <row r="26" spans="1:13" ht="17.25" customHeight="1">
      <c r="A26" s="11"/>
      <c r="B26" s="12"/>
      <c r="C26" s="13"/>
      <c r="D26" s="14"/>
      <c r="E26" s="15"/>
      <c r="F26" s="16"/>
      <c r="G26" s="12"/>
      <c r="H26" s="12" t="s">
        <v>117</v>
      </c>
      <c r="I26" s="17" t="s">
        <v>129</v>
      </c>
      <c r="J26" s="18" t="s">
        <v>47</v>
      </c>
      <c r="K26" s="19">
        <v>60</v>
      </c>
      <c r="L26" s="20"/>
      <c r="M26" s="20">
        <f t="shared" si="0"/>
        <v>0</v>
      </c>
    </row>
    <row r="27" spans="1:13" ht="17.25" customHeight="1">
      <c r="A27" s="2" t="s">
        <v>13</v>
      </c>
      <c r="B27" s="3"/>
      <c r="C27" s="4" t="s">
        <v>18</v>
      </c>
      <c r="D27" s="5"/>
      <c r="E27" s="6">
        <v>0</v>
      </c>
      <c r="F27" s="5" t="s">
        <v>15</v>
      </c>
      <c r="G27" s="3"/>
      <c r="H27" s="3" t="s">
        <v>54</v>
      </c>
      <c r="I27" s="7" t="s">
        <v>55</v>
      </c>
      <c r="J27" s="8"/>
      <c r="K27" s="9"/>
      <c r="L27" s="10"/>
      <c r="M27" s="10">
        <f>SUM(M4:M26)</f>
        <v>0</v>
      </c>
    </row>
    <row r="28" spans="1:13" ht="26.25" customHeight="1">
      <c r="A28" s="11" t="s">
        <v>13</v>
      </c>
      <c r="B28" s="12"/>
      <c r="C28" s="13" t="s">
        <v>20</v>
      </c>
      <c r="D28" s="22" t="s">
        <v>56</v>
      </c>
      <c r="E28" s="15">
        <v>28</v>
      </c>
      <c r="F28" s="16" t="s">
        <v>22</v>
      </c>
      <c r="G28" s="12" t="s">
        <v>16</v>
      </c>
      <c r="H28" s="12" t="s">
        <v>57</v>
      </c>
      <c r="I28" s="17" t="s">
        <v>58</v>
      </c>
      <c r="J28" s="18" t="s">
        <v>25</v>
      </c>
      <c r="K28" s="19">
        <v>6</v>
      </c>
      <c r="L28" s="23"/>
      <c r="M28" s="20">
        <f>K28*L28</f>
        <v>0</v>
      </c>
    </row>
    <row r="29" spans="1:13" ht="17.25" customHeight="1">
      <c r="A29" s="11" t="s">
        <v>13</v>
      </c>
      <c r="B29" s="12"/>
      <c r="C29" s="13" t="s">
        <v>20</v>
      </c>
      <c r="D29" s="22" t="s">
        <v>56</v>
      </c>
      <c r="E29" s="15">
        <v>29</v>
      </c>
      <c r="F29" s="16" t="s">
        <v>22</v>
      </c>
      <c r="G29" s="12" t="s">
        <v>16</v>
      </c>
      <c r="H29" s="12" t="s">
        <v>59</v>
      </c>
      <c r="I29" s="17" t="s">
        <v>60</v>
      </c>
      <c r="J29" s="18" t="s">
        <v>25</v>
      </c>
      <c r="K29" s="19">
        <v>6</v>
      </c>
      <c r="L29" s="20"/>
      <c r="M29" s="20">
        <f aca="true" t="shared" si="1" ref="M29:M44">K29*L29</f>
        <v>0</v>
      </c>
    </row>
    <row r="30" spans="1:13" ht="17.25" customHeight="1">
      <c r="A30" s="11" t="s">
        <v>13</v>
      </c>
      <c r="B30" s="12"/>
      <c r="C30" s="13" t="s">
        <v>20</v>
      </c>
      <c r="D30" s="14" t="s">
        <v>21</v>
      </c>
      <c r="E30" s="15">
        <v>36</v>
      </c>
      <c r="F30" s="16" t="s">
        <v>31</v>
      </c>
      <c r="G30" s="12" t="s">
        <v>16</v>
      </c>
      <c r="H30" s="12" t="s">
        <v>61</v>
      </c>
      <c r="I30" s="21" t="s">
        <v>136</v>
      </c>
      <c r="J30" s="18" t="s">
        <v>25</v>
      </c>
      <c r="K30" s="24">
        <v>6</v>
      </c>
      <c r="L30" s="20"/>
      <c r="M30" s="20">
        <f t="shared" si="1"/>
        <v>0</v>
      </c>
    </row>
    <row r="31" spans="1:13" ht="17.25" customHeight="1">
      <c r="A31" s="11" t="s">
        <v>13</v>
      </c>
      <c r="B31" s="12"/>
      <c r="C31" s="13" t="s">
        <v>20</v>
      </c>
      <c r="D31" s="25" t="s">
        <v>62</v>
      </c>
      <c r="E31" s="15">
        <v>37</v>
      </c>
      <c r="F31" s="16" t="s">
        <v>31</v>
      </c>
      <c r="G31" s="12" t="s">
        <v>16</v>
      </c>
      <c r="H31" s="12" t="s">
        <v>63</v>
      </c>
      <c r="I31" s="21" t="s">
        <v>64</v>
      </c>
      <c r="J31" s="18" t="s">
        <v>37</v>
      </c>
      <c r="K31" s="24">
        <v>4.2</v>
      </c>
      <c r="L31" s="20"/>
      <c r="M31" s="20">
        <f t="shared" si="1"/>
        <v>0</v>
      </c>
    </row>
    <row r="32" spans="1:13" ht="17.25" customHeight="1">
      <c r="A32" s="11" t="s">
        <v>13</v>
      </c>
      <c r="B32" s="12"/>
      <c r="C32" s="13" t="s">
        <v>20</v>
      </c>
      <c r="D32" s="14" t="s">
        <v>21</v>
      </c>
      <c r="E32" s="15">
        <v>38</v>
      </c>
      <c r="F32" s="16" t="s">
        <v>31</v>
      </c>
      <c r="G32" s="12" t="s">
        <v>16</v>
      </c>
      <c r="H32" s="12" t="s">
        <v>65</v>
      </c>
      <c r="I32" s="21" t="s">
        <v>66</v>
      </c>
      <c r="J32" s="18" t="s">
        <v>25</v>
      </c>
      <c r="K32" s="19">
        <v>18</v>
      </c>
      <c r="L32" s="20"/>
      <c r="M32" s="20">
        <f t="shared" si="1"/>
        <v>0</v>
      </c>
    </row>
    <row r="33" spans="1:13" ht="17.25" customHeight="1">
      <c r="A33" s="11" t="s">
        <v>13</v>
      </c>
      <c r="B33" s="12"/>
      <c r="C33" s="13" t="s">
        <v>20</v>
      </c>
      <c r="D33" s="14" t="s">
        <v>21</v>
      </c>
      <c r="E33" s="15">
        <v>38</v>
      </c>
      <c r="F33" s="16" t="s">
        <v>31</v>
      </c>
      <c r="G33" s="12" t="s">
        <v>16</v>
      </c>
      <c r="H33" s="12" t="s">
        <v>114</v>
      </c>
      <c r="I33" s="21" t="s">
        <v>115</v>
      </c>
      <c r="J33" s="18" t="s">
        <v>25</v>
      </c>
      <c r="K33" s="19">
        <v>18</v>
      </c>
      <c r="L33" s="20"/>
      <c r="M33" s="20">
        <f t="shared" si="1"/>
        <v>0</v>
      </c>
    </row>
    <row r="34" spans="1:13" ht="17.25" customHeight="1">
      <c r="A34" s="11" t="s">
        <v>13</v>
      </c>
      <c r="B34" s="12"/>
      <c r="C34" s="13" t="s">
        <v>20</v>
      </c>
      <c r="D34" s="22" t="s">
        <v>56</v>
      </c>
      <c r="E34" s="15">
        <v>31</v>
      </c>
      <c r="F34" s="16" t="s">
        <v>22</v>
      </c>
      <c r="G34" s="12" t="s">
        <v>16</v>
      </c>
      <c r="H34" s="12" t="s">
        <v>67</v>
      </c>
      <c r="I34" s="17" t="s">
        <v>68</v>
      </c>
      <c r="J34" s="18" t="s">
        <v>30</v>
      </c>
      <c r="K34" s="19">
        <v>9</v>
      </c>
      <c r="L34" s="20"/>
      <c r="M34" s="20">
        <f t="shared" si="1"/>
        <v>0</v>
      </c>
    </row>
    <row r="35" spans="1:13" ht="17.25" customHeight="1">
      <c r="A35" s="11" t="s">
        <v>13</v>
      </c>
      <c r="B35" s="12"/>
      <c r="C35" s="13" t="s">
        <v>20</v>
      </c>
      <c r="D35" s="14" t="s">
        <v>21</v>
      </c>
      <c r="E35" s="15">
        <v>42</v>
      </c>
      <c r="F35" s="16" t="s">
        <v>31</v>
      </c>
      <c r="G35" s="12" t="s">
        <v>16</v>
      </c>
      <c r="H35" s="12" t="s">
        <v>69</v>
      </c>
      <c r="I35" s="21" t="s">
        <v>70</v>
      </c>
      <c r="J35" s="18" t="s">
        <v>30</v>
      </c>
      <c r="K35" s="19">
        <v>9</v>
      </c>
      <c r="L35" s="20"/>
      <c r="M35" s="20">
        <f t="shared" si="1"/>
        <v>0</v>
      </c>
    </row>
    <row r="36" spans="1:13" ht="26.25" customHeight="1">
      <c r="A36" s="11" t="s">
        <v>13</v>
      </c>
      <c r="B36" s="12"/>
      <c r="C36" s="13" t="s">
        <v>20</v>
      </c>
      <c r="D36" s="22" t="s">
        <v>56</v>
      </c>
      <c r="E36" s="15">
        <v>27</v>
      </c>
      <c r="F36" s="16" t="s">
        <v>22</v>
      </c>
      <c r="G36" s="12" t="s">
        <v>71</v>
      </c>
      <c r="H36" s="12" t="s">
        <v>42</v>
      </c>
      <c r="I36" s="17" t="s">
        <v>43</v>
      </c>
      <c r="J36" s="18" t="s">
        <v>44</v>
      </c>
      <c r="K36" s="19">
        <v>0.001</v>
      </c>
      <c r="L36" s="20"/>
      <c r="M36" s="20">
        <f t="shared" si="1"/>
        <v>0</v>
      </c>
    </row>
    <row r="37" spans="1:13" ht="17.25" customHeight="1">
      <c r="A37" s="11" t="s">
        <v>13</v>
      </c>
      <c r="B37" s="12"/>
      <c r="C37" s="13" t="s">
        <v>20</v>
      </c>
      <c r="D37" s="22" t="s">
        <v>56</v>
      </c>
      <c r="E37" s="15">
        <v>32</v>
      </c>
      <c r="F37" s="16" t="s">
        <v>22</v>
      </c>
      <c r="G37" s="12" t="s">
        <v>16</v>
      </c>
      <c r="H37" s="12" t="s">
        <v>72</v>
      </c>
      <c r="I37" s="17" t="s">
        <v>73</v>
      </c>
      <c r="J37" s="18" t="s">
        <v>25</v>
      </c>
      <c r="K37" s="19">
        <v>6</v>
      </c>
      <c r="L37" s="20"/>
      <c r="M37" s="20">
        <f t="shared" si="1"/>
        <v>0</v>
      </c>
    </row>
    <row r="38" spans="1:13" ht="26.25" customHeight="1">
      <c r="A38" s="11" t="s">
        <v>13</v>
      </c>
      <c r="B38" s="12"/>
      <c r="C38" s="13" t="s">
        <v>20</v>
      </c>
      <c r="D38" s="22" t="s">
        <v>56</v>
      </c>
      <c r="E38" s="15">
        <v>33</v>
      </c>
      <c r="F38" s="16" t="s">
        <v>22</v>
      </c>
      <c r="G38" s="12" t="s">
        <v>16</v>
      </c>
      <c r="H38" s="12" t="s">
        <v>38</v>
      </c>
      <c r="I38" s="17" t="s">
        <v>39</v>
      </c>
      <c r="J38" s="18" t="s">
        <v>30</v>
      </c>
      <c r="K38" s="19">
        <v>6</v>
      </c>
      <c r="L38" s="20"/>
      <c r="M38" s="20">
        <f t="shared" si="1"/>
        <v>0</v>
      </c>
    </row>
    <row r="39" spans="1:13" ht="17.25" customHeight="1">
      <c r="A39" s="11" t="s">
        <v>13</v>
      </c>
      <c r="B39" s="12"/>
      <c r="C39" s="13" t="s">
        <v>20</v>
      </c>
      <c r="D39" s="25" t="s">
        <v>62</v>
      </c>
      <c r="E39" s="15">
        <v>34</v>
      </c>
      <c r="F39" s="16" t="s">
        <v>31</v>
      </c>
      <c r="G39" s="12" t="s">
        <v>16</v>
      </c>
      <c r="H39" s="12" t="s">
        <v>40</v>
      </c>
      <c r="I39" s="21" t="s">
        <v>41</v>
      </c>
      <c r="J39" s="18" t="s">
        <v>37</v>
      </c>
      <c r="K39" s="19">
        <v>0.9</v>
      </c>
      <c r="L39" s="20"/>
      <c r="M39" s="20">
        <f t="shared" si="1"/>
        <v>0</v>
      </c>
    </row>
    <row r="40" spans="1:13" ht="17.25" customHeight="1">
      <c r="A40" s="11" t="s">
        <v>13</v>
      </c>
      <c r="B40" s="12"/>
      <c r="C40" s="13" t="s">
        <v>20</v>
      </c>
      <c r="D40" s="14" t="s">
        <v>21</v>
      </c>
      <c r="E40" s="15">
        <v>18</v>
      </c>
      <c r="F40" s="16" t="s">
        <v>22</v>
      </c>
      <c r="G40" s="12" t="s">
        <v>16</v>
      </c>
      <c r="H40" s="12" t="s">
        <v>48</v>
      </c>
      <c r="I40" s="17" t="s">
        <v>49</v>
      </c>
      <c r="J40" s="18" t="s">
        <v>37</v>
      </c>
      <c r="K40" s="19">
        <v>1.8</v>
      </c>
      <c r="L40" s="20"/>
      <c r="M40" s="20">
        <f t="shared" si="1"/>
        <v>0</v>
      </c>
    </row>
    <row r="41" spans="1:13" ht="17.25" customHeight="1">
      <c r="A41" s="11" t="s">
        <v>13</v>
      </c>
      <c r="B41" s="12"/>
      <c r="C41" s="13" t="s">
        <v>20</v>
      </c>
      <c r="D41" s="22" t="s">
        <v>56</v>
      </c>
      <c r="E41" s="15">
        <v>35</v>
      </c>
      <c r="F41" s="16" t="s">
        <v>22</v>
      </c>
      <c r="G41" s="12" t="s">
        <v>16</v>
      </c>
      <c r="H41" s="12" t="s">
        <v>74</v>
      </c>
      <c r="I41" s="17" t="s">
        <v>134</v>
      </c>
      <c r="J41" s="18" t="s">
        <v>37</v>
      </c>
      <c r="K41" s="24">
        <v>1.8</v>
      </c>
      <c r="L41" s="20"/>
      <c r="M41" s="20">
        <f t="shared" si="1"/>
        <v>0</v>
      </c>
    </row>
    <row r="42" spans="1:13" ht="17.25" customHeight="1">
      <c r="A42" s="11"/>
      <c r="B42" s="12"/>
      <c r="C42" s="13"/>
      <c r="D42" s="22"/>
      <c r="E42" s="15"/>
      <c r="F42" s="16"/>
      <c r="G42" s="12"/>
      <c r="H42" s="12"/>
      <c r="I42" s="17" t="s">
        <v>135</v>
      </c>
      <c r="J42" s="18" t="s">
        <v>47</v>
      </c>
      <c r="K42" s="24">
        <v>6</v>
      </c>
      <c r="L42" s="20"/>
      <c r="M42" s="20">
        <f t="shared" si="1"/>
        <v>0</v>
      </c>
    </row>
    <row r="43" spans="1:13" ht="17.25" customHeight="1">
      <c r="A43" s="11" t="s">
        <v>13</v>
      </c>
      <c r="B43" s="12"/>
      <c r="C43" s="13" t="s">
        <v>20</v>
      </c>
      <c r="D43" s="14" t="s">
        <v>21</v>
      </c>
      <c r="E43" s="15">
        <v>19</v>
      </c>
      <c r="F43" s="16" t="s">
        <v>22</v>
      </c>
      <c r="G43" s="12" t="s">
        <v>16</v>
      </c>
      <c r="H43" s="12" t="s">
        <v>52</v>
      </c>
      <c r="I43" s="17" t="s">
        <v>53</v>
      </c>
      <c r="J43" s="18" t="s">
        <v>37</v>
      </c>
      <c r="K43" s="19">
        <v>1.8</v>
      </c>
      <c r="L43" s="20"/>
      <c r="M43" s="20">
        <f t="shared" si="1"/>
        <v>0</v>
      </c>
    </row>
    <row r="44" spans="1:13" ht="17.25" customHeight="1">
      <c r="A44" s="11"/>
      <c r="B44" s="12"/>
      <c r="C44" s="13"/>
      <c r="D44" s="14"/>
      <c r="E44" s="15"/>
      <c r="F44" s="16"/>
      <c r="G44" s="12"/>
      <c r="H44" s="12" t="s">
        <v>117</v>
      </c>
      <c r="I44" s="17" t="s">
        <v>133</v>
      </c>
      <c r="J44" s="18" t="s">
        <v>47</v>
      </c>
      <c r="K44" s="19">
        <v>6</v>
      </c>
      <c r="L44" s="20"/>
      <c r="M44" s="20">
        <f t="shared" si="1"/>
        <v>0</v>
      </c>
    </row>
    <row r="45" spans="1:13" ht="17.25" customHeight="1">
      <c r="A45" s="2" t="s">
        <v>13</v>
      </c>
      <c r="B45" s="3"/>
      <c r="C45" s="4" t="s">
        <v>20</v>
      </c>
      <c r="D45" s="5"/>
      <c r="E45" s="6">
        <v>0</v>
      </c>
      <c r="F45" s="5" t="s">
        <v>15</v>
      </c>
      <c r="G45" s="3"/>
      <c r="H45" s="3" t="s">
        <v>75</v>
      </c>
      <c r="I45" s="7" t="s">
        <v>76</v>
      </c>
      <c r="J45" s="8"/>
      <c r="K45" s="9"/>
      <c r="L45" s="10"/>
      <c r="M45" s="10">
        <f>SUM(M28:M43)</f>
        <v>0</v>
      </c>
    </row>
    <row r="46" spans="1:13" ht="26.25" customHeight="1">
      <c r="A46" s="11" t="s">
        <v>13</v>
      </c>
      <c r="B46" s="12"/>
      <c r="C46" s="13" t="s">
        <v>77</v>
      </c>
      <c r="D46" s="22" t="s">
        <v>56</v>
      </c>
      <c r="E46" s="15">
        <v>22</v>
      </c>
      <c r="F46" s="16" t="s">
        <v>22</v>
      </c>
      <c r="G46" s="12" t="s">
        <v>16</v>
      </c>
      <c r="H46" s="12" t="s">
        <v>78</v>
      </c>
      <c r="I46" s="17" t="s">
        <v>79</v>
      </c>
      <c r="J46" s="18" t="s">
        <v>30</v>
      </c>
      <c r="K46" s="19">
        <v>120</v>
      </c>
      <c r="L46" s="20"/>
      <c r="M46" s="20">
        <f>K46*L46</f>
        <v>0</v>
      </c>
    </row>
    <row r="47" spans="1:13" ht="26.25" customHeight="1">
      <c r="A47" s="11" t="s">
        <v>13</v>
      </c>
      <c r="B47" s="12"/>
      <c r="C47" s="13" t="s">
        <v>77</v>
      </c>
      <c r="D47" s="22" t="s">
        <v>56</v>
      </c>
      <c r="E47" s="15">
        <v>23</v>
      </c>
      <c r="F47" s="16" t="s">
        <v>22</v>
      </c>
      <c r="G47" s="12" t="s">
        <v>16</v>
      </c>
      <c r="H47" s="12" t="s">
        <v>80</v>
      </c>
      <c r="I47" s="17" t="s">
        <v>81</v>
      </c>
      <c r="J47" s="18" t="s">
        <v>30</v>
      </c>
      <c r="K47" s="19">
        <v>120</v>
      </c>
      <c r="L47" s="23"/>
      <c r="M47" s="20">
        <f>K47*L47</f>
        <v>0</v>
      </c>
    </row>
    <row r="48" spans="1:13" ht="17.25" customHeight="1">
      <c r="A48" s="11" t="s">
        <v>13</v>
      </c>
      <c r="B48" s="12"/>
      <c r="C48" s="13" t="s">
        <v>77</v>
      </c>
      <c r="D48" s="25" t="s">
        <v>62</v>
      </c>
      <c r="E48" s="15">
        <v>24</v>
      </c>
      <c r="F48" s="16" t="s">
        <v>31</v>
      </c>
      <c r="G48" s="12" t="s">
        <v>16</v>
      </c>
      <c r="H48" s="12" t="s">
        <v>82</v>
      </c>
      <c r="I48" s="21" t="s">
        <v>83</v>
      </c>
      <c r="J48" s="18" t="s">
        <v>84</v>
      </c>
      <c r="K48" s="19">
        <v>1.2</v>
      </c>
      <c r="L48" s="20"/>
      <c r="M48" s="20">
        <f>K48*L48</f>
        <v>0</v>
      </c>
    </row>
    <row r="49" spans="1:13" ht="26.25" customHeight="1">
      <c r="A49" s="11" t="s">
        <v>13</v>
      </c>
      <c r="B49" s="12"/>
      <c r="C49" s="13" t="s">
        <v>77</v>
      </c>
      <c r="D49" s="22" t="s">
        <v>56</v>
      </c>
      <c r="E49" s="15">
        <v>23</v>
      </c>
      <c r="F49" s="16" t="s">
        <v>22</v>
      </c>
      <c r="G49" s="12" t="s">
        <v>16</v>
      </c>
      <c r="H49" s="12" t="s">
        <v>80</v>
      </c>
      <c r="I49" s="17" t="s">
        <v>113</v>
      </c>
      <c r="J49" s="18" t="s">
        <v>30</v>
      </c>
      <c r="K49" s="19">
        <v>120</v>
      </c>
      <c r="L49" s="23"/>
      <c r="M49" s="20">
        <f>K49*L49</f>
        <v>0</v>
      </c>
    </row>
    <row r="50" spans="1:13" ht="17.25" customHeight="1">
      <c r="A50" s="2" t="s">
        <v>13</v>
      </c>
      <c r="B50" s="3"/>
      <c r="C50" s="4" t="s">
        <v>18</v>
      </c>
      <c r="D50" s="5"/>
      <c r="E50" s="6">
        <v>0</v>
      </c>
      <c r="F50" s="5" t="s">
        <v>15</v>
      </c>
      <c r="G50" s="3"/>
      <c r="H50" s="3" t="s">
        <v>85</v>
      </c>
      <c r="I50" s="7" t="s">
        <v>86</v>
      </c>
      <c r="J50" s="8"/>
      <c r="K50" s="9"/>
      <c r="L50" s="10"/>
      <c r="M50" s="10">
        <f>SUM(M46:M49)</f>
        <v>0</v>
      </c>
    </row>
    <row r="51" spans="1:13" ht="26.25" customHeight="1">
      <c r="A51" s="11" t="s">
        <v>13</v>
      </c>
      <c r="B51" s="12"/>
      <c r="C51" s="13" t="s">
        <v>20</v>
      </c>
      <c r="D51" s="22" t="s">
        <v>56</v>
      </c>
      <c r="E51" s="15">
        <v>39</v>
      </c>
      <c r="F51" s="16" t="s">
        <v>22</v>
      </c>
      <c r="G51" s="12" t="s">
        <v>16</v>
      </c>
      <c r="H51" s="12" t="s">
        <v>87</v>
      </c>
      <c r="I51" s="17" t="s">
        <v>88</v>
      </c>
      <c r="J51" s="18" t="s">
        <v>37</v>
      </c>
      <c r="K51" s="19">
        <v>4</v>
      </c>
      <c r="L51" s="20"/>
      <c r="M51" s="20">
        <f>K51*L51</f>
        <v>0</v>
      </c>
    </row>
    <row r="52" spans="1:13" ht="26.25" customHeight="1">
      <c r="A52" s="11" t="s">
        <v>13</v>
      </c>
      <c r="B52" s="12"/>
      <c r="C52" s="13" t="s">
        <v>20</v>
      </c>
      <c r="D52" s="14" t="s">
        <v>21</v>
      </c>
      <c r="E52" s="15">
        <v>1</v>
      </c>
      <c r="F52" s="16" t="s">
        <v>22</v>
      </c>
      <c r="G52" s="12" t="s">
        <v>16</v>
      </c>
      <c r="H52" s="12" t="s">
        <v>89</v>
      </c>
      <c r="I52" s="17" t="s">
        <v>90</v>
      </c>
      <c r="J52" s="18" t="s">
        <v>30</v>
      </c>
      <c r="K52" s="19">
        <v>74</v>
      </c>
      <c r="L52" s="20"/>
      <c r="M52" s="20">
        <f aca="true" t="shared" si="2" ref="M52:M63">K52*L52</f>
        <v>0</v>
      </c>
    </row>
    <row r="53" spans="1:13" ht="17.25" customHeight="1">
      <c r="A53" s="11" t="s">
        <v>13</v>
      </c>
      <c r="B53" s="12"/>
      <c r="C53" s="13" t="s">
        <v>20</v>
      </c>
      <c r="D53" s="25" t="s">
        <v>62</v>
      </c>
      <c r="E53" s="15">
        <v>40</v>
      </c>
      <c r="F53" s="16" t="s">
        <v>31</v>
      </c>
      <c r="G53" s="12" t="s">
        <v>16</v>
      </c>
      <c r="H53" s="12" t="s">
        <v>91</v>
      </c>
      <c r="I53" s="21" t="s">
        <v>92</v>
      </c>
      <c r="J53" s="18" t="s">
        <v>44</v>
      </c>
      <c r="K53" s="19">
        <v>18.5</v>
      </c>
      <c r="L53" s="20"/>
      <c r="M53" s="20">
        <f t="shared" si="2"/>
        <v>0</v>
      </c>
    </row>
    <row r="54" spans="1:13" ht="17.25" customHeight="1">
      <c r="A54" s="11" t="s">
        <v>13</v>
      </c>
      <c r="B54" s="12"/>
      <c r="C54" s="13" t="s">
        <v>20</v>
      </c>
      <c r="D54" s="26" t="s">
        <v>93</v>
      </c>
      <c r="E54" s="15">
        <v>41</v>
      </c>
      <c r="F54" s="16" t="s">
        <v>31</v>
      </c>
      <c r="G54" s="12" t="s">
        <v>16</v>
      </c>
      <c r="H54" s="12" t="s">
        <v>94</v>
      </c>
      <c r="I54" s="21" t="s">
        <v>95</v>
      </c>
      <c r="J54" s="18" t="s">
        <v>25</v>
      </c>
      <c r="K54" s="19">
        <v>8</v>
      </c>
      <c r="L54" s="20"/>
      <c r="M54" s="20">
        <f t="shared" si="2"/>
        <v>0</v>
      </c>
    </row>
    <row r="55" spans="1:13" ht="17.25" customHeight="1">
      <c r="A55" s="11" t="s">
        <v>13</v>
      </c>
      <c r="B55" s="12"/>
      <c r="C55" s="13" t="s">
        <v>20</v>
      </c>
      <c r="D55" s="14" t="s">
        <v>21</v>
      </c>
      <c r="E55" s="15">
        <v>5</v>
      </c>
      <c r="F55" s="16" t="s">
        <v>22</v>
      </c>
      <c r="G55" s="12" t="s">
        <v>16</v>
      </c>
      <c r="H55" s="12" t="s">
        <v>96</v>
      </c>
      <c r="I55" s="17" t="s">
        <v>97</v>
      </c>
      <c r="J55" s="18" t="s">
        <v>25</v>
      </c>
      <c r="K55" s="19">
        <v>1</v>
      </c>
      <c r="L55" s="20"/>
      <c r="M55" s="20">
        <f t="shared" si="2"/>
        <v>0</v>
      </c>
    </row>
    <row r="56" spans="1:13" ht="17.25" customHeight="1">
      <c r="A56" s="11" t="s">
        <v>13</v>
      </c>
      <c r="B56" s="12"/>
      <c r="C56" s="13" t="s">
        <v>20</v>
      </c>
      <c r="D56" s="14" t="s">
        <v>21</v>
      </c>
      <c r="E56" s="15">
        <v>4</v>
      </c>
      <c r="F56" s="16" t="s">
        <v>22</v>
      </c>
      <c r="G56" s="12" t="s">
        <v>16</v>
      </c>
      <c r="H56" s="12" t="s">
        <v>98</v>
      </c>
      <c r="I56" s="17" t="s">
        <v>99</v>
      </c>
      <c r="J56" s="18" t="s">
        <v>25</v>
      </c>
      <c r="K56" s="19">
        <v>1</v>
      </c>
      <c r="L56" s="20"/>
      <c r="M56" s="20">
        <f t="shared" si="2"/>
        <v>0</v>
      </c>
    </row>
    <row r="57" spans="1:13" ht="17.25" customHeight="1">
      <c r="A57" s="11" t="s">
        <v>13</v>
      </c>
      <c r="B57" s="12"/>
      <c r="C57" s="13" t="s">
        <v>20</v>
      </c>
      <c r="D57" s="14" t="s">
        <v>21</v>
      </c>
      <c r="E57" s="15">
        <v>20</v>
      </c>
      <c r="F57" s="16" t="s">
        <v>31</v>
      </c>
      <c r="G57" s="12" t="s">
        <v>16</v>
      </c>
      <c r="H57" s="12" t="s">
        <v>100</v>
      </c>
      <c r="I57" s="21" t="s">
        <v>132</v>
      </c>
      <c r="J57" s="18" t="s">
        <v>25</v>
      </c>
      <c r="K57" s="19">
        <v>1</v>
      </c>
      <c r="L57" s="20"/>
      <c r="M57" s="20">
        <f t="shared" si="2"/>
        <v>0</v>
      </c>
    </row>
    <row r="58" spans="1:13" ht="17.25" customHeight="1">
      <c r="A58" s="11" t="s">
        <v>13</v>
      </c>
      <c r="B58" s="12"/>
      <c r="C58" s="13" t="s">
        <v>20</v>
      </c>
      <c r="D58" s="14" t="s">
        <v>21</v>
      </c>
      <c r="E58" s="15">
        <v>4</v>
      </c>
      <c r="F58" s="16" t="s">
        <v>22</v>
      </c>
      <c r="G58" s="12" t="s">
        <v>16</v>
      </c>
      <c r="H58" s="12" t="s">
        <v>105</v>
      </c>
      <c r="I58" s="17" t="s">
        <v>106</v>
      </c>
      <c r="J58" s="18" t="s">
        <v>25</v>
      </c>
      <c r="K58" s="19">
        <v>4</v>
      </c>
      <c r="L58" s="20"/>
      <c r="M58" s="20">
        <f t="shared" si="2"/>
        <v>0</v>
      </c>
    </row>
    <row r="59" spans="1:13" ht="17.25" customHeight="1">
      <c r="A59" s="11" t="s">
        <v>13</v>
      </c>
      <c r="B59" s="12"/>
      <c r="C59" s="13" t="s">
        <v>20</v>
      </c>
      <c r="D59" s="14" t="s">
        <v>21</v>
      </c>
      <c r="E59" s="15">
        <v>4</v>
      </c>
      <c r="F59" s="16" t="s">
        <v>22</v>
      </c>
      <c r="G59" s="12" t="s">
        <v>16</v>
      </c>
      <c r="H59" s="12" t="s">
        <v>105</v>
      </c>
      <c r="I59" s="17" t="s">
        <v>107</v>
      </c>
      <c r="J59" s="18" t="s">
        <v>25</v>
      </c>
      <c r="K59" s="19">
        <v>3</v>
      </c>
      <c r="L59" s="20"/>
      <c r="M59" s="20">
        <f t="shared" si="2"/>
        <v>0</v>
      </c>
    </row>
    <row r="60" spans="1:13" ht="17.25" customHeight="1">
      <c r="A60" s="11" t="s">
        <v>13</v>
      </c>
      <c r="B60" s="12"/>
      <c r="C60" s="13" t="s">
        <v>20</v>
      </c>
      <c r="D60" s="14" t="s">
        <v>21</v>
      </c>
      <c r="E60" s="15">
        <v>20</v>
      </c>
      <c r="F60" s="16" t="s">
        <v>31</v>
      </c>
      <c r="G60" s="12" t="s">
        <v>16</v>
      </c>
      <c r="H60" s="12" t="s">
        <v>108</v>
      </c>
      <c r="I60" s="21" t="s">
        <v>109</v>
      </c>
      <c r="J60" s="18" t="s">
        <v>25</v>
      </c>
      <c r="K60" s="19">
        <v>3</v>
      </c>
      <c r="L60" s="20"/>
      <c r="M60" s="20">
        <f t="shared" si="2"/>
        <v>0</v>
      </c>
    </row>
    <row r="61" spans="1:13" ht="17.25" customHeight="1">
      <c r="A61" s="11"/>
      <c r="B61" s="12"/>
      <c r="C61" s="13"/>
      <c r="D61" s="14"/>
      <c r="E61" s="15"/>
      <c r="F61" s="16"/>
      <c r="G61" s="12"/>
      <c r="H61" s="12"/>
      <c r="I61" s="37" t="s">
        <v>131</v>
      </c>
      <c r="J61" s="18" t="s">
        <v>25</v>
      </c>
      <c r="K61" s="19">
        <v>1</v>
      </c>
      <c r="L61" s="20"/>
      <c r="M61" s="20">
        <f t="shared" si="2"/>
        <v>0</v>
      </c>
    </row>
    <row r="62" spans="1:13" ht="17.25" customHeight="1">
      <c r="A62" s="11"/>
      <c r="B62" s="12"/>
      <c r="C62" s="13"/>
      <c r="D62" s="14"/>
      <c r="E62" s="15"/>
      <c r="F62" s="16"/>
      <c r="G62" s="12"/>
      <c r="H62" s="12" t="s">
        <v>117</v>
      </c>
      <c r="I62" s="38" t="s">
        <v>130</v>
      </c>
      <c r="J62" s="18" t="s">
        <v>25</v>
      </c>
      <c r="K62" s="19">
        <v>1</v>
      </c>
      <c r="L62" s="20"/>
      <c r="M62" s="20">
        <f t="shared" si="2"/>
        <v>0</v>
      </c>
    </row>
    <row r="63" spans="1:13" ht="17.25" customHeight="1">
      <c r="A63" s="11" t="s">
        <v>13</v>
      </c>
      <c r="B63" s="12"/>
      <c r="C63" s="13" t="s">
        <v>18</v>
      </c>
      <c r="D63" s="22" t="s">
        <v>56</v>
      </c>
      <c r="E63" s="15">
        <v>43</v>
      </c>
      <c r="F63" s="16" t="s">
        <v>22</v>
      </c>
      <c r="G63" s="12" t="s">
        <v>16</v>
      </c>
      <c r="H63" s="12" t="s">
        <v>103</v>
      </c>
      <c r="I63" s="17" t="s">
        <v>112</v>
      </c>
      <c r="J63" s="18" t="s">
        <v>44</v>
      </c>
      <c r="K63" s="27">
        <v>1.2</v>
      </c>
      <c r="L63" s="20"/>
      <c r="M63" s="20">
        <f t="shared" si="2"/>
        <v>0</v>
      </c>
    </row>
    <row r="64" spans="1:13" ht="17.25" customHeight="1">
      <c r="A64" s="2" t="s">
        <v>13</v>
      </c>
      <c r="B64" s="3"/>
      <c r="C64" s="4" t="s">
        <v>14</v>
      </c>
      <c r="D64" s="5"/>
      <c r="E64" s="6">
        <v>0</v>
      </c>
      <c r="F64" s="5" t="s">
        <v>15</v>
      </c>
      <c r="G64" s="3"/>
      <c r="H64" s="3" t="s">
        <v>101</v>
      </c>
      <c r="I64" s="7" t="s">
        <v>102</v>
      </c>
      <c r="J64" s="8"/>
      <c r="K64" s="9"/>
      <c r="L64" s="10"/>
      <c r="M64" s="10">
        <f>SUM(M51:M63)</f>
        <v>0</v>
      </c>
    </row>
    <row r="65" spans="1:13" ht="17.25" customHeight="1">
      <c r="A65" s="11" t="s">
        <v>13</v>
      </c>
      <c r="B65" s="12"/>
      <c r="C65" s="13" t="s">
        <v>18</v>
      </c>
      <c r="D65" s="22" t="s">
        <v>56</v>
      </c>
      <c r="E65" s="15">
        <v>43</v>
      </c>
      <c r="F65" s="16" t="s">
        <v>22</v>
      </c>
      <c r="G65" s="12" t="s">
        <v>16</v>
      </c>
      <c r="H65" s="12" t="s">
        <v>103</v>
      </c>
      <c r="I65" s="17" t="s">
        <v>104</v>
      </c>
      <c r="J65" s="18" t="s">
        <v>44</v>
      </c>
      <c r="K65" s="27">
        <v>19.037</v>
      </c>
      <c r="L65" s="20"/>
      <c r="M65" s="20"/>
    </row>
    <row r="66" spans="1:13" ht="17.25" customHeight="1">
      <c r="A66" s="28" t="s">
        <v>13</v>
      </c>
      <c r="B66" s="29"/>
      <c r="C66" s="30"/>
      <c r="D66" s="31"/>
      <c r="E66" s="32"/>
      <c r="F66" s="31"/>
      <c r="G66" s="29"/>
      <c r="H66" s="29" t="s">
        <v>110</v>
      </c>
      <c r="I66" s="33" t="s">
        <v>111</v>
      </c>
      <c r="J66" s="29"/>
      <c r="K66" s="34"/>
      <c r="L66" s="35"/>
      <c r="M66" s="35">
        <f>M27+M45+M50+M64</f>
        <v>0</v>
      </c>
    </row>
    <row r="67" spans="1:13" ht="17.25" customHeight="1">
      <c r="A67" s="28" t="s">
        <v>13</v>
      </c>
      <c r="B67" s="29"/>
      <c r="C67" s="30"/>
      <c r="D67" s="31"/>
      <c r="E67" s="32"/>
      <c r="F67" s="31"/>
      <c r="G67" s="29"/>
      <c r="H67" s="29" t="s">
        <v>110</v>
      </c>
      <c r="I67" s="33" t="s">
        <v>116</v>
      </c>
      <c r="J67" s="29"/>
      <c r="K67" s="34"/>
      <c r="L67" s="35"/>
      <c r="M67" s="35">
        <f>M66*1.21</f>
        <v>0</v>
      </c>
    </row>
    <row r="69" ht="15">
      <c r="D69" t="s">
        <v>137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muzikova</cp:lastModifiedBy>
  <cp:lastPrinted>2022-04-27T09:29:16Z</cp:lastPrinted>
  <dcterms:created xsi:type="dcterms:W3CDTF">2022-04-25T10:01:00Z</dcterms:created>
  <dcterms:modified xsi:type="dcterms:W3CDTF">2022-06-06T10:39:44Z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