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31" yWindow="65431" windowWidth="26295" windowHeight="14310" activeTab="0"/>
  </bookViews>
  <sheets>
    <sheet name="List1" sheetId="1" r:id="rId1"/>
  </sheets>
  <definedNames>
    <definedName name="_xlnm._FilterDatabase" localSheetId="0" hidden="1">'List1'!$A$11:$G$453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<sst xmlns="http://schemas.openxmlformats.org/spreadsheetml/2006/main" count="631" uniqueCount="323">
  <si>
    <t>Rozpočet:</t>
  </si>
  <si>
    <t>Objednatel:</t>
  </si>
  <si>
    <t>Město Krnov</t>
  </si>
  <si>
    <t>IČO:</t>
  </si>
  <si>
    <t>00296139</t>
  </si>
  <si>
    <t>Hlavní náměsti 96/1</t>
  </si>
  <si>
    <t>DIČ:</t>
  </si>
  <si>
    <t>CZ00296139</t>
  </si>
  <si>
    <t>79401</t>
  </si>
  <si>
    <t>Krnov</t>
  </si>
  <si>
    <t>Zhotovitel:</t>
  </si>
  <si>
    <t>Cena celkem bez DPH</t>
  </si>
  <si>
    <t>Díl:</t>
  </si>
  <si>
    <t>m2</t>
  </si>
  <si>
    <t>m</t>
  </si>
  <si>
    <t>t</t>
  </si>
  <si>
    <t>Příplatek k odvozu za každý další 1 km</t>
  </si>
  <si>
    <t>kg</t>
  </si>
  <si>
    <t>D96</t>
  </si>
  <si>
    <t>Přesuny suti a vybouraných hmot</t>
  </si>
  <si>
    <t>Nakládání nebo překládání suti a vybouraných hmot</t>
  </si>
  <si>
    <t>Staveništní přesun hmot</t>
  </si>
  <si>
    <t>Svislé a kompletní konstrukce</t>
  </si>
  <si>
    <t>Osazení revizních dvířek do SDK příček, do 0,50 m2</t>
  </si>
  <si>
    <t>kus</t>
  </si>
  <si>
    <t>Příčky z desek Ytong tl. 10 cm desky P 2 - 500, 599 x 249 x 100 mm</t>
  </si>
  <si>
    <t>0,7*2,1</t>
  </si>
  <si>
    <t>(1,6+0,7)*0,5</t>
  </si>
  <si>
    <t>1,97*1,5</t>
  </si>
  <si>
    <t>Ukotvení příček k cihel.konstr. kotvami na hmožd.</t>
  </si>
  <si>
    <t>2,0*2</t>
  </si>
  <si>
    <t>0,5*2</t>
  </si>
  <si>
    <t>1,5*2</t>
  </si>
  <si>
    <t>Předstěna SDK,tl.55mm,1xoc.kce CD,1xRB 12,5mm,izol bez dodávky izolace</t>
  </si>
  <si>
    <t>1,0*2,5</t>
  </si>
  <si>
    <t>Revizní dvířka 60x60 bílá</t>
  </si>
  <si>
    <t>ks</t>
  </si>
  <si>
    <t>Úpravy povrchu, podlahy</t>
  </si>
  <si>
    <t>Štuk na stěnách vnitřní Cemix 033, ručně tloušťka vrstvy 4 mm</t>
  </si>
  <si>
    <t>Úpravy povrchů vnitřní</t>
  </si>
  <si>
    <t>Zakrývání výplní vnitřních otvorů</t>
  </si>
  <si>
    <t>(0,95*2,19+2,0*1,5)</t>
  </si>
  <si>
    <t>(1,77*1,5)</t>
  </si>
  <si>
    <t>Oprava váp.omítek stropů do 30% plochy - štukových s použitím suché maltové směsi</t>
  </si>
  <si>
    <t>Chodba : 6,465</t>
  </si>
  <si>
    <t>Sklad : 0,987</t>
  </si>
  <si>
    <t>Obývací pokoj : 16,481</t>
  </si>
  <si>
    <t>Kuchyň : 8,396</t>
  </si>
  <si>
    <t>Koupelna : 4,237</t>
  </si>
  <si>
    <t>WC : 1,15</t>
  </si>
  <si>
    <t>Oprava vápen.omítek stěn do 30 % pl. - štukových s použitím suché maltové směsi</t>
  </si>
  <si>
    <t>Chodba : (6,465*2+1,41*2)*2,57</t>
  </si>
  <si>
    <t>Sklad : (1,41*2+0,7*2)*2,57</t>
  </si>
  <si>
    <t>Obývací pokoj : (3,31*2+5,03*2)*2,57</t>
  </si>
  <si>
    <t>Kuchyň : (3,02*2+2,78*2)*2,57</t>
  </si>
  <si>
    <t>Koupelna : (1,97*2+2,151*2)*1,06</t>
  </si>
  <si>
    <t>WC : (0,943+1,21*2)*2,57</t>
  </si>
  <si>
    <t>Omítka rýh stěn vápenná šířky do 15 cm, štuková</t>
  </si>
  <si>
    <t>2,0*0,07</t>
  </si>
  <si>
    <t>65*0,03</t>
  </si>
  <si>
    <t>Montáž výztužné sítě(perlinky)do stěrky-vnit.stěny včetně výztužné sítě a stěrkového tmelu Cemix</t>
  </si>
  <si>
    <t>0,7*2,1*2</t>
  </si>
  <si>
    <t>Omítka cementová stěn zatřená dř.hladítkem, hladká</t>
  </si>
  <si>
    <t>Kuchyň : 0,77*1,6*2+3,02*0,6</t>
  </si>
  <si>
    <t>Koupelna : (1,97*2+2,151*2)*1,8</t>
  </si>
  <si>
    <t>Podlahy a podlahové konstrukce</t>
  </si>
  <si>
    <t>Vyrovnávací stěrka ruční zprac. tl.4 mm, samonivelační anhydritová směs</t>
  </si>
  <si>
    <t>Dokončovací konstrukce na pozemních stavbách</t>
  </si>
  <si>
    <t>Vyčištění budov o výšce podlaží do 4 m</t>
  </si>
  <si>
    <t>952977119R00</t>
  </si>
  <si>
    <t>Průběžné čištění společných prostor - zametení</t>
  </si>
  <si>
    <t>hod</t>
  </si>
  <si>
    <t>Bourání konstrukcí</t>
  </si>
  <si>
    <t>Dočištění povrchu po vybourání dlažeb, tmel do 30%</t>
  </si>
  <si>
    <t>Broušení betonových povrchů do tl. 5 mm</t>
  </si>
  <si>
    <t>Bourání dlažeb keramických tl.10 mm, nad 1 m2</t>
  </si>
  <si>
    <t xml:space="preserve">Bourání soklíků z dlažeb keramických </t>
  </si>
  <si>
    <t>WC : 1,2+1,0+1,2+1,0-0,6</t>
  </si>
  <si>
    <t>Vyvěšení dřevěných dveřních křídel pl. do 2 m2</t>
  </si>
  <si>
    <t>Vybourání kovových dveřních zárubní pl. do 2 m2</t>
  </si>
  <si>
    <t>0,6*1,97</t>
  </si>
  <si>
    <t>Vysekání rýh ve zdi cihelné 5 x 7 cm</t>
  </si>
  <si>
    <t>Frézování drážky do 30x30 mm, zdivo, beton</t>
  </si>
  <si>
    <t>Otlučení omítek vnitřních vápenných stropů do 10 %</t>
  </si>
  <si>
    <t>Otlučení omítek vnitřních stěn v rozsahu do 10 %</t>
  </si>
  <si>
    <t>Otlučení omítek vnitřních stěn v rozsahu do 100 %</t>
  </si>
  <si>
    <t>Odsekání vnitřních obkladů stěn do 1 m2</t>
  </si>
  <si>
    <t>Kuchyň : (2,42+0,77)*1,6</t>
  </si>
  <si>
    <t>Koupelna : (1,97*2+2,151*2)*1,51</t>
  </si>
  <si>
    <t>Průraz zdivem v betonové zdi tloušťky 15 cm do průměru 6 cm</t>
  </si>
  <si>
    <t>Přesun hmot pro opravy a údržbu do výšky 25 m</t>
  </si>
  <si>
    <t>Izolace proti vodě</t>
  </si>
  <si>
    <t>Hydroizolační povlak - nátěr nebo stěrka</t>
  </si>
  <si>
    <t>(2,0+1,0)*1,0</t>
  </si>
  <si>
    <t>Těsnicí pás do spoje podlaha - stěna</t>
  </si>
  <si>
    <t>1,97*2+2,151*2-0,6</t>
  </si>
  <si>
    <t>1,2+1,0+1,2+1,0-0,6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</si>
  <si>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</si>
  <si>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</si>
  <si>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</si>
  <si>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</si>
  <si>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</si>
  <si>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</si>
  <si>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</si>
  <si>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</si>
  <si>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</si>
  <si>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</si>
  <si>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Přesun hmot pro vnitřní vodovod, výšky do 12 m</t>
  </si>
  <si>
    <t>Vnitřní plynovod</t>
  </si>
  <si>
    <t>723110772R00</t>
  </si>
  <si>
    <t>Úprava vyústění plynového potrubí  včetně výpomocných zednických prací</t>
  </si>
  <si>
    <t>Zařizovací předměty</t>
  </si>
  <si>
    <t>Demontáž klozetů splachovacích</t>
  </si>
  <si>
    <t>soubor</t>
  </si>
  <si>
    <t xml:space="preserve">Klozet kombi ,nádrž s armat.odpad svislý,bílý včetně sedátka v bílé barvě </t>
  </si>
  <si>
    <t>Montáž klozetových mís kombinovaných</t>
  </si>
  <si>
    <t>Demontáž umyvadel bez výtokových armatur</t>
  </si>
  <si>
    <t>Umyvadlo na šrouby 65 x 48,5 cm, bílé</t>
  </si>
  <si>
    <t>Montáž umyvadel na šrouby do zdiva</t>
  </si>
  <si>
    <t>Demontáž ocelové vany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</si>
  <si>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</si>
  <si>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</si>
  <si>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</si>
  <si>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</si>
  <si>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Baterie vanová nástěnná ruční, vč. příslušenstvím standardní</t>
  </si>
  <si>
    <t>Sifon dřezový HL100, 6/4 ", přípoj myčka, pračka</t>
  </si>
  <si>
    <t>Koleno připojovací pro pračku a myčku HL 19, G 1"</t>
  </si>
  <si>
    <t>Výměna vany dl. 1600 mm</t>
  </si>
  <si>
    <t>Montáž zrcadla na stěnu, na lepidlo, pl. do 2 m2</t>
  </si>
  <si>
    <t>0,4*0,6</t>
  </si>
  <si>
    <t>725277101R00</t>
  </si>
  <si>
    <t>Demontáž koupelnových doplňků - mýdelníků, držáků, madel apod.</t>
  </si>
  <si>
    <t>725749200R00</t>
  </si>
  <si>
    <t>Montáž baterií vanových</t>
  </si>
  <si>
    <t>42377000R</t>
  </si>
  <si>
    <t>Háček plastový bíly</t>
  </si>
  <si>
    <t>55149077R</t>
  </si>
  <si>
    <t>Zásobník na toaletní papír</t>
  </si>
  <si>
    <t>55421009.A</t>
  </si>
  <si>
    <t>Vana akrylátová Klasik bílá 160x70x41 cm 140 l</t>
  </si>
  <si>
    <t>Zrcadlo nemontované čiré tl. 4 mm</t>
  </si>
  <si>
    <t>Přesun hmot pro zařizovací předměty, výšky do 12 m</t>
  </si>
  <si>
    <t>Konstrukce truhlářské</t>
  </si>
  <si>
    <t>Montáž dveří do zárubně,otevíravých 1kř.do 0,8 m</t>
  </si>
  <si>
    <t>Dodávka nových polic - laminát - sklad, komora cca 70x40cm</t>
  </si>
  <si>
    <t>D+M Plynový sporák, Počet plynových hořáků 4, Výška 850 mm, Šířka 500 mm, Hloubka 600 mm</t>
  </si>
  <si>
    <t>D+M Odsavač par bílý 630W</t>
  </si>
  <si>
    <t>766411922R00</t>
  </si>
  <si>
    <t>Demontáž podkladových roštů polic, obložení stěn - špajz, sklad</t>
  </si>
  <si>
    <t>(0,7+0,5*0,5)*2,57</t>
  </si>
  <si>
    <t>0,7*2,57*2</t>
  </si>
  <si>
    <t>Vystěhování bytu - sporák, skříň včetně odvozu a poplatku za skládku</t>
  </si>
  <si>
    <t>kpl</t>
  </si>
  <si>
    <t>D+M šatní skříně 167x197 bílá</t>
  </si>
  <si>
    <t>D+M nové dveře do špajzu - laminát bílá</t>
  </si>
  <si>
    <t>0,7*2,5</t>
  </si>
  <si>
    <t>766877115R00</t>
  </si>
  <si>
    <t>D+M Kuchyňské linky atyp DL=2400mm</t>
  </si>
  <si>
    <t>Lamino barvy dle požadavku invesotra, hrany ABS, : 2,4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</si>
  <si>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</si>
  <si>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</si>
  <si>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</si>
  <si>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</si>
  <si>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</si>
  <si>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</si>
  <si>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</si>
  <si>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</si>
  <si>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</si>
  <si>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</si>
  <si>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</si>
  <si>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73</t>
  </si>
  <si>
    <t>Dveře vnitřní hladké plné 1kř. 60x197 bílé včetně kování</t>
  </si>
  <si>
    <t>Dveře vnitřní hladké plné 1kř. 80x197 bílé včetně kování</t>
  </si>
  <si>
    <t>Dveře vnitřní hladké plné 2kř. 130x197 bílé včetně kování</t>
  </si>
  <si>
    <t>Přesun hmot pro truhlářské konstr., výšky do 12 m</t>
  </si>
  <si>
    <t>Konstrukce zámečnické</t>
  </si>
  <si>
    <t>Demontáž příček sádrokartonových, roštu</t>
  </si>
  <si>
    <t>Demontáž příček sádrokartonových, desek do suti</t>
  </si>
  <si>
    <t>Demontáž atypických ocelových konstr. do 50 kg</t>
  </si>
  <si>
    <t>Podlahy z dlaždic a obklady</t>
  </si>
  <si>
    <t>Obklad soklíků keram.rovných, tmel,výška 10 cm</t>
  </si>
  <si>
    <t>(1,0*2+1,2*2-0,6)</t>
  </si>
  <si>
    <t>Montáž podlah keram.,hladké, tmel, 30x30 cm</t>
  </si>
  <si>
    <t>Spára podlaha - stěna, silikonem</t>
  </si>
  <si>
    <t>1,0+1,2+1,0+1,2-0,6</t>
  </si>
  <si>
    <t>Příplatek za plochu podlah keram. do 5 m2 jednotl.</t>
  </si>
  <si>
    <t>Příplatek za spárovací hmotu - plošně,keram.dlažba</t>
  </si>
  <si>
    <t>Keramická dlažba 30x30 - předpoklad ceny 550Kč/m2</t>
  </si>
  <si>
    <t>Začátek provozního součtu</t>
  </si>
  <si>
    <t xml:space="preserve">  Koupelna : 4,237</t>
  </si>
  <si>
    <t xml:space="preserve">  WC : 1,15</t>
  </si>
  <si>
    <t xml:space="preserve">  (1,0*2+1,2*2-0,6)*0,1</t>
  </si>
  <si>
    <t>Konec provozního součtu</t>
  </si>
  <si>
    <t>5,767*1,15</t>
  </si>
  <si>
    <t>Přesun hmot pro podlahy z dlaždic, výšky do 12 m</t>
  </si>
  <si>
    <t>Podlahy vlysové a parketové</t>
  </si>
  <si>
    <t>Vysávání podlah prům.vysavačem,podlahy vlys,parket</t>
  </si>
  <si>
    <t>Montáž podlahové lišty ze dřeva, přibíjené</t>
  </si>
  <si>
    <t>Obývací pokoj : 3,3*2+4,9*2-0,8-1,3</t>
  </si>
  <si>
    <t>Demontáž lišt dřevěných, přibíjených</t>
  </si>
  <si>
    <t>5,03*2+3,31*2-0,8-1,25</t>
  </si>
  <si>
    <t xml:space="preserve">Demontáž podlah lamelových se zámk.spojem </t>
  </si>
  <si>
    <t>Broušení dřevěných podlah střední zr.36-40 broušení stávajícího lepidla</t>
  </si>
  <si>
    <t>Impregnace podlah vlysových nebo parketových</t>
  </si>
  <si>
    <t>Lak dřevěných podlah Bona Novia, Z+2x,přebroušení</t>
  </si>
  <si>
    <t>Lišta dřevěná 2000x50x35 mm</t>
  </si>
  <si>
    <t>Podlahy povlakové</t>
  </si>
  <si>
    <t>Vysávání podlah prům.vysavačem pod povlak.podlahy</t>
  </si>
  <si>
    <t>Provedení penetrace podkladu pod.povlak.podlahy</t>
  </si>
  <si>
    <t>Demontáž soklíků nebo lišt, pryžových nebo z PVC odstranění a uložení na hromady</t>
  </si>
  <si>
    <t>Sklad : 0,7*2+1,41*2-0,6</t>
  </si>
  <si>
    <t>Chodba : 4,5*2+1,41*2-0,6*3-0,8-1,3</t>
  </si>
  <si>
    <t>Kuchyň : 2,9*2+2,8*2-0,8-0,6</t>
  </si>
  <si>
    <t>Lepení podlahových soklíků z PVC a vinylu včetně dodávky soklíku PVC</t>
  </si>
  <si>
    <t>Kuchyň : 2,9*2+2,8*2-0,8</t>
  </si>
  <si>
    <t>Odstranění PVC a koberců lepených s podložkou</t>
  </si>
  <si>
    <t>Lepení povlak.podlah z pásů PVC na Chemopren včetně podlahoviny Novoflor standard tl. 1,5 mm</t>
  </si>
  <si>
    <t xml:space="preserve">Montáž přechodové, podlahové lišty samolepicí </t>
  </si>
  <si>
    <t>0,6+1,25+0,6+0,6+0,8</t>
  </si>
  <si>
    <t>Svařování povlakových podlah z pásů nebo čtverců včetně svařovací šňůry PVC 1179</t>
  </si>
  <si>
    <t>Chodba : 6,465*0,5</t>
  </si>
  <si>
    <t>Sklad : 0,987*0,5</t>
  </si>
  <si>
    <t>Kuchyň : 8,396*0,5</t>
  </si>
  <si>
    <t>Napuštění povlakových podlah pastou</t>
  </si>
  <si>
    <t>Lišta přechodová Al 30/A lepicí l=93 cm stříbro š 30 mm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</si>
  <si>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</si>
  <si>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</si>
  <si>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</si>
  <si>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</si>
  <si>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</si>
  <si>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</si>
  <si>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Kuchyň : 1,6*2</t>
  </si>
  <si>
    <t>Koupelna : 2*1,8</t>
  </si>
  <si>
    <t>1,7+0,7</t>
  </si>
  <si>
    <t>Keramický obklad 30x30 - předpoklad ceny 450Kč/m2</t>
  </si>
  <si>
    <t xml:space="preserve">  Kuchyň : 0,77*1,6*2+3,02*0,6</t>
  </si>
  <si>
    <t xml:space="preserve">  Koupelna : (1,97*2+2,151*2)*1,8</t>
  </si>
  <si>
    <t xml:space="preserve">  -(0,6*1,8)</t>
  </si>
  <si>
    <t>18,0316*1,15</t>
  </si>
  <si>
    <t>59760720.AR</t>
  </si>
  <si>
    <t>Lišta obkl/dlažba plast</t>
  </si>
  <si>
    <t>Přesun hmot pro obklady keramické, výšky do 12 m</t>
  </si>
  <si>
    <t>Nátěry</t>
  </si>
  <si>
    <t>Nátěr olejový OK "A" 2x + 1x email</t>
  </si>
  <si>
    <t>1,2*1,0*2</t>
  </si>
  <si>
    <t>1,5*1,0*2</t>
  </si>
  <si>
    <t>Nátěr syntet. potrubí do DN 50 mm  Z+2x +1x email</t>
  </si>
  <si>
    <t>Odmaštění chemickými rozpouštědly</t>
  </si>
  <si>
    <t>Nátěr syntetický kov. konstr. 2x + 1x email + tmel</t>
  </si>
  <si>
    <t>(0,8+2*2,1)*(0,15+0,05*2)*1</t>
  </si>
  <si>
    <t>(0,6+2*2,1)*(0,15+0,05*2)*3</t>
  </si>
  <si>
    <t>(1,3+2*2,1)*(0,15+0,05*2)*1</t>
  </si>
  <si>
    <t>Malby</t>
  </si>
  <si>
    <t>Odstranění maleb omytím v místnosti H do 3,8 m - syté barvy</t>
  </si>
  <si>
    <t xml:space="preserve">Stěny : </t>
  </si>
  <si>
    <t>Penetrace podkladu univerzální Primalex 1x</t>
  </si>
  <si>
    <t xml:space="preserve">Stropy : </t>
  </si>
  <si>
    <t>Malba Primalex Standard, bílá, bez penetrace, 2 x</t>
  </si>
  <si>
    <t>Oprášení/ometení podkladu</t>
  </si>
  <si>
    <t>Zakrytí podlah včetně papírové lepenky</t>
  </si>
  <si>
    <t>M21</t>
  </si>
  <si>
    <t>Elektromontáže</t>
  </si>
  <si>
    <t>Ukončení vodičů v rozvaděči + zapojení do 2,5 mm2</t>
  </si>
  <si>
    <t>Ukončení vodičů v rozvaděči + zapojení do 6 mm2</t>
  </si>
  <si>
    <t>Spínač nástěnný jednopól.- řaz. 1, obyč.prostředí</t>
  </si>
  <si>
    <t>Zásuvka domovní zapuštěná - provedení 2P+PE včetně dodávky zásuvky a rámečku</t>
  </si>
  <si>
    <t>Zásuvka domovní zapuštěná - provedení 2x (2P+PE) včetně dodávky zásuvky s natočenou dutin.a rámečku</t>
  </si>
  <si>
    <t>Jistič jednopólový do 25 A se zapojením</t>
  </si>
  <si>
    <t>Usazení rozvaděče ER 1.0 +1.1(bez zednických prací</t>
  </si>
  <si>
    <t>Svítidlo žárovkové stropní přisazené, 1 zdroj</t>
  </si>
  <si>
    <t>Vodič CYY 6 mm2 uložený pod omítkou</t>
  </si>
  <si>
    <t>Vodič H07V-K (CYA)  6 mm2 uložený v rozvaděčích</t>
  </si>
  <si>
    <t>Kabel CYKY 750 V 3x1,5 mm2 uložený pod omítkou včetně dodávky kabelu</t>
  </si>
  <si>
    <t>Kabel CYKY 750 V 3x2,5 mm2 uložený pod omítkou včetně dodávky kabelu</t>
  </si>
  <si>
    <t>Krabice KU 68 pod omítku + vysekání</t>
  </si>
  <si>
    <t>Montáž chrániče proudového dvoupólového do 25 A</t>
  </si>
  <si>
    <t xml:space="preserve">Demontáž stávající elektroinstalace </t>
  </si>
  <si>
    <t xml:space="preserve">Revize </t>
  </si>
  <si>
    <t>Vodič silový pevné uložení CYY 6,0 mm2</t>
  </si>
  <si>
    <t>Vodič silový pevné uložení CYA 6,00 mm2</t>
  </si>
  <si>
    <t>Strojek spínače 1pólového Tango 3558-A01340 řaz.1</t>
  </si>
  <si>
    <t>Kryt spínače Tango 3558A-A651</t>
  </si>
  <si>
    <t>Rámeček pro spínače a zásuvky Tango 3901A-B10</t>
  </si>
  <si>
    <t>Lišta upevňovací   6035-84</t>
  </si>
  <si>
    <t>Krabice univerzální z PH  KU 68</t>
  </si>
  <si>
    <t>348147770R</t>
  </si>
  <si>
    <t>Svítidlo žárovkové 60W včetně žárovky</t>
  </si>
  <si>
    <t>357377061R</t>
  </si>
  <si>
    <t>ELEKTRICKÝ ROZVADĚČ 12T NÁSTĚNNÝ</t>
  </si>
  <si>
    <t>Jistič do 80 A 1 pól. charakteristika B, LTN-10B-1</t>
  </si>
  <si>
    <t>Jistič do 80 A 1 pól. charakteristika B, LTN-13B-1</t>
  </si>
  <si>
    <t>Jistič do 80 A 1 pól. charakteristika B, LTN-16B-1</t>
  </si>
  <si>
    <t>Proudový chránič PF6-25/2/0,03 na DIN lištu</t>
  </si>
  <si>
    <t>Sádra stavební bilá         5 kg           bal.</t>
  </si>
  <si>
    <t>Svislá doprava suti a vybour. hmot za 2.NP a 1.PP</t>
  </si>
  <si>
    <t>Příplatek za každé další podlaží</t>
  </si>
  <si>
    <t>Odvoz suti a vybour. hmot na skládku do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</si>
  <si>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</si>
  <si>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</si>
  <si>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</si>
  <si>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</si>
  <si>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</si>
  <si>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</si>
  <si>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</si>
  <si>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</si>
  <si>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</si>
  <si>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</si>
  <si>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</si>
  <si>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</si>
  <si>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</si>
  <si>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</si>
  <si>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</si>
  <si>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</si>
  <si>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</si>
  <si>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</si>
  <si>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P.č.</t>
  </si>
  <si>
    <t>Číslo položky</t>
  </si>
  <si>
    <t>Název položky</t>
  </si>
  <si>
    <t>MJ</t>
  </si>
  <si>
    <t>Množství</t>
  </si>
  <si>
    <t>Cena / MJ</t>
  </si>
  <si>
    <t>Celkem</t>
  </si>
  <si>
    <t>Rekonstrukce bytu - SPC K - byt č.39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</si>
</sst>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0" fillId="2" borderId="0" xfId="0" applyFill="1"/>
    <xf numFmtId="164" fontId="0" fillId="0" borderId="0" xfId="0" applyNumberFormat="1"/>
    <xf numFmtId="164" fontId="0" fillId="0" borderId="0" xfId="0" applyNumberFormat="1" applyFill="1"/>
    <xf numFmtId="0" fontId="2" fillId="0" borderId="0" xfId="0" applyNumberFormat="1" applyFont="1"/>
    <xf numFmtId="0" fontId="0" fillId="0" borderId="0" xfId="0" applyNumberFormat="1"/>
    <xf numFmtId="0" fontId="0" fillId="2" borderId="0" xfId="0" applyNumberFormat="1" applyFill="1"/>
    <xf numFmtId="4" fontId="0" fillId="0" borderId="0" xfId="0" applyNumberFormat="1"/>
    <xf numFmtId="164" fontId="0" fillId="2" borderId="0" xfId="0" applyNumberForma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tabSelected="1" workbookViewId="0" topLeftCell="A1">
      <selection activeCell="C1" sqref="C1"/>
    </sheetView>
  </sheetViews>
  <sheetFormatPr defaultColWidth="9.140625" defaultRowHeight="15"/>
  <cols>
    <col min="2" max="2" width="13.00390625" style="0" customWidth="1"/>
    <col min="3" max="3" width="53.421875" style="0" customWidth="1"/>
    <col min="6" max="6" width="11.28125" style="5" bestFit="1" customWidth="1"/>
    <col min="7" max="7" width="18.421875" style="5" customWidth="1"/>
  </cols>
  <sheetData>
    <row r="1" spans="1:7" ht="18.75">
      <c r="A1" s="1" t="s">
        <v>0</v>
      </c>
      <c r="B1" s="1"/>
      <c r="C1" s="1" t="s">
        <v>322</v>
      </c>
      <c r="D1" s="1"/>
      <c r="E1" s="1"/>
      <c r="F1" s="7"/>
      <c r="G1" s="7"/>
    </row>
    <row r="2" spans="1:7" ht="15">
      <c r="A2" t="s">
        <v>1</v>
      </c>
      <c r="C2" t="s">
        <v>2</v>
      </c>
      <c r="F2" s="8" t="s">
        <v>3</v>
      </c>
      <c r="G2" s="8" t="s">
        <v>4</v>
      </c>
    </row>
    <row r="3" spans="3:7" ht="15">
      <c r="C3" t="s">
        <v>5</v>
      </c>
      <c r="F3" s="8" t="s">
        <v>6</v>
      </c>
      <c r="G3" s="8" t="s">
        <v>7</v>
      </c>
    </row>
    <row r="4" spans="3:7" ht="14.25">
      <c r="C4" t="s">
        <v>8</v>
      </c>
      <c r="D4" t="s">
        <v>9</v>
      </c>
      <c r="F4" s="8"/>
      <c r="G4" s="8"/>
    </row>
    <row r="5" spans="6:7" ht="14.25">
      <c r="F5" s="8"/>
      <c r="G5" s="8"/>
    </row>
    <row r="6" spans="1:7" ht="15">
      <c r="A6" t="s">
        <v>10</v>
      </c>
      <c r="C6" s="4"/>
      <c r="F6" s="8" t="s">
        <v>3</v>
      </c>
      <c r="G6" s="9"/>
    </row>
    <row r="7" spans="3:7" ht="15">
      <c r="C7" s="4"/>
      <c r="F7" s="8" t="s">
        <v>6</v>
      </c>
      <c r="G7" s="9"/>
    </row>
    <row r="8" spans="3:4" ht="14.25">
      <c r="C8" s="4"/>
      <c r="D8" s="4"/>
    </row>
    <row r="10" spans="1:7" ht="19.15">
      <c r="A10" s="1" t="s">
        <v>11</v>
      </c>
      <c r="B10" s="1"/>
      <c r="C10" s="1"/>
      <c r="D10" s="1"/>
      <c r="E10" s="1"/>
      <c r="F10" s="2"/>
      <c r="G10" s="2">
        <f>SUM(G13:G453)</f>
        <v>0</v>
      </c>
    </row>
    <row r="11" spans="1:7" ht="15">
      <c r="A11" t="s">
        <v>315</v>
      </c>
      <c r="B11" t="s">
        <v>316</v>
      </c>
      <c r="C11" t="s">
        <v>317</v>
      </c>
      <c r="D11" t="s">
        <v>318</v>
      </c>
      <c r="E11" t="s">
        <v>319</v>
      </c>
      <c r="F11" s="5" t="s">
        <v>320</v>
      </c>
      <c r="G11" s="5" t="s">
        <v>321</v>
      </c>
    </row>
    <row r="12" spans="1:3" ht="15">
      <c r="A12" s="3" t="s">
        <v>12</v>
      </c>
      <c r="B12" s="3">
        <v>3</v>
      </c>
      <c r="C12" s="3" t="s">
        <v>22</v>
      </c>
    </row>
    <row r="13" spans="1:7" ht="15">
      <c r="A13">
        <v>1</v>
      </c>
      <c r="B13">
        <v>342263420</v>
      </c>
      <c r="C13" t="s">
        <v>23</v>
      </c>
      <c r="D13" t="s">
        <v>24</v>
      </c>
      <c r="E13">
        <v>1</v>
      </c>
      <c r="F13" s="11"/>
      <c r="G13" s="5">
        <f>E13*F13</f>
        <v>0</v>
      </c>
    </row>
    <row r="14" spans="1:7" ht="15">
      <c r="A14">
        <v>2</v>
      </c>
      <c r="B14">
        <v>342255024</v>
      </c>
      <c r="C14" t="s">
        <v>25</v>
      </c>
      <c r="D14" t="s">
        <v>13</v>
      </c>
      <c r="E14">
        <v>5.575</v>
      </c>
      <c r="F14" s="11"/>
      <c r="G14" s="5">
        <f aca="true" t="shared" si="0" ref="G14:G77">E14*F14</f>
        <v>0</v>
      </c>
    </row>
    <row r="15" spans="3:7" ht="14.25">
      <c r="C15" t="s">
        <v>26</v>
      </c>
      <c r="E15">
        <v>1.47</v>
      </c>
      <c r="F15" s="6"/>
      <c r="G15" s="6"/>
    </row>
    <row r="16" spans="3:7" ht="14.25">
      <c r="C16" t="s">
        <v>27</v>
      </c>
      <c r="E16">
        <v>1.15</v>
      </c>
      <c r="F16" s="6"/>
      <c r="G16" s="6"/>
    </row>
    <row r="17" spans="3:7" ht="14.25">
      <c r="C17" t="s">
        <v>28</v>
      </c>
      <c r="E17">
        <v>2.955</v>
      </c>
      <c r="F17" s="6"/>
      <c r="G17" s="6"/>
    </row>
    <row r="18" spans="1:7" ht="15">
      <c r="A18">
        <v>3</v>
      </c>
      <c r="B18">
        <v>342948111</v>
      </c>
      <c r="C18" t="s">
        <v>29</v>
      </c>
      <c r="D18" t="s">
        <v>14</v>
      </c>
      <c r="E18">
        <v>8</v>
      </c>
      <c r="F18" s="11"/>
      <c r="G18" s="5">
        <f t="shared" si="0"/>
        <v>0</v>
      </c>
    </row>
    <row r="19" spans="3:7" ht="14.25">
      <c r="C19" t="s">
        <v>30</v>
      </c>
      <c r="E19">
        <v>4</v>
      </c>
      <c r="F19" s="6"/>
      <c r="G19" s="6"/>
    </row>
    <row r="20" spans="3:7" ht="14.25">
      <c r="C20" t="s">
        <v>31</v>
      </c>
      <c r="E20">
        <v>1</v>
      </c>
      <c r="F20" s="6"/>
      <c r="G20" s="6"/>
    </row>
    <row r="21" spans="3:7" ht="14.25">
      <c r="C21" t="s">
        <v>32</v>
      </c>
      <c r="E21">
        <v>3</v>
      </c>
      <c r="F21" s="6"/>
      <c r="G21" s="6"/>
    </row>
    <row r="22" spans="1:7" ht="15">
      <c r="A22">
        <v>4</v>
      </c>
      <c r="B22">
        <v>347013111</v>
      </c>
      <c r="C22" t="s">
        <v>33</v>
      </c>
      <c r="D22" t="s">
        <v>13</v>
      </c>
      <c r="E22">
        <v>2.5</v>
      </c>
      <c r="F22" s="11"/>
      <c r="G22" s="5">
        <f t="shared" si="0"/>
        <v>0</v>
      </c>
    </row>
    <row r="23" spans="3:7" ht="14.25">
      <c r="C23" t="s">
        <v>34</v>
      </c>
      <c r="E23">
        <v>2.5</v>
      </c>
      <c r="F23" s="6"/>
      <c r="G23" s="6"/>
    </row>
    <row r="24" spans="1:7" ht="15">
      <c r="A24">
        <v>5</v>
      </c>
      <c r="B24">
        <v>1</v>
      </c>
      <c r="C24" t="s">
        <v>35</v>
      </c>
      <c r="D24" t="s">
        <v>36</v>
      </c>
      <c r="E24">
        <v>1</v>
      </c>
      <c r="F24" s="11"/>
      <c r="G24" s="5">
        <f t="shared" si="0"/>
        <v>0</v>
      </c>
    </row>
    <row r="25" spans="1:7" ht="15">
      <c r="A25" s="3" t="s">
        <v>12</v>
      </c>
      <c r="B25" s="3">
        <v>6</v>
      </c>
      <c r="C25" s="3" t="s">
        <v>37</v>
      </c>
      <c r="F25" s="6"/>
      <c r="G25" s="6"/>
    </row>
    <row r="26" spans="1:7" ht="15">
      <c r="A26">
        <v>6</v>
      </c>
      <c r="B26">
        <v>602011141</v>
      </c>
      <c r="C26" t="s">
        <v>38</v>
      </c>
      <c r="D26" t="s">
        <v>13</v>
      </c>
      <c r="E26">
        <v>1.47</v>
      </c>
      <c r="F26" s="11"/>
      <c r="G26" s="5">
        <f t="shared" si="0"/>
        <v>0</v>
      </c>
    </row>
    <row r="27" spans="3:7" ht="14.25">
      <c r="C27" t="s">
        <v>26</v>
      </c>
      <c r="E27">
        <v>1.47</v>
      </c>
      <c r="F27" s="6"/>
      <c r="G27" s="6"/>
    </row>
    <row r="28" spans="1:7" ht="15">
      <c r="A28" s="3" t="s">
        <v>12</v>
      </c>
      <c r="B28" s="3">
        <v>61</v>
      </c>
      <c r="C28" s="3" t="s">
        <v>39</v>
      </c>
      <c r="F28" s="6"/>
      <c r="G28" s="6"/>
    </row>
    <row r="29" spans="1:7" ht="15">
      <c r="A29">
        <v>7</v>
      </c>
      <c r="B29">
        <v>610991111</v>
      </c>
      <c r="C29" t="s">
        <v>40</v>
      </c>
      <c r="D29" t="s">
        <v>13</v>
      </c>
      <c r="E29">
        <v>7.7355</v>
      </c>
      <c r="F29" s="11"/>
      <c r="G29" s="5">
        <f t="shared" si="0"/>
        <v>0</v>
      </c>
    </row>
    <row r="30" spans="3:7" ht="14.25">
      <c r="C30" t="s">
        <v>41</v>
      </c>
      <c r="E30">
        <v>5.0805</v>
      </c>
      <c r="F30" s="6"/>
      <c r="G30" s="6"/>
    </row>
    <row r="31" spans="3:7" ht="14.25">
      <c r="C31" t="s">
        <v>42</v>
      </c>
      <c r="E31">
        <v>2.655</v>
      </c>
      <c r="F31" s="6"/>
      <c r="G31" s="6"/>
    </row>
    <row r="32" spans="1:7" ht="15">
      <c r="A32">
        <v>8</v>
      </c>
      <c r="B32">
        <v>611421331</v>
      </c>
      <c r="C32" t="s">
        <v>43</v>
      </c>
      <c r="D32" t="s">
        <v>13</v>
      </c>
      <c r="E32">
        <v>37.716</v>
      </c>
      <c r="F32" s="11"/>
      <c r="G32" s="5">
        <f t="shared" si="0"/>
        <v>0</v>
      </c>
    </row>
    <row r="33" spans="3:7" ht="14.25">
      <c r="C33" t="s">
        <v>44</v>
      </c>
      <c r="E33">
        <v>6.465</v>
      </c>
      <c r="F33" s="6"/>
      <c r="G33" s="6"/>
    </row>
    <row r="34" spans="3:7" ht="14.25">
      <c r="C34" t="s">
        <v>45</v>
      </c>
      <c r="E34">
        <v>0.987</v>
      </c>
      <c r="F34" s="6"/>
      <c r="G34" s="6"/>
    </row>
    <row r="35" spans="3:7" ht="15">
      <c r="C35" t="s">
        <v>46</v>
      </c>
      <c r="E35">
        <v>16.481</v>
      </c>
      <c r="F35" s="6"/>
      <c r="G35" s="6"/>
    </row>
    <row r="36" spans="3:7" ht="15">
      <c r="C36" t="s">
        <v>47</v>
      </c>
      <c r="E36">
        <v>8.396</v>
      </c>
      <c r="F36" s="6"/>
      <c r="G36" s="6"/>
    </row>
    <row r="37" spans="3:7" ht="14.25">
      <c r="C37" t="s">
        <v>48</v>
      </c>
      <c r="E37">
        <v>4.237</v>
      </c>
      <c r="F37" s="6"/>
      <c r="G37" s="6"/>
    </row>
    <row r="38" spans="3:7" ht="14.25">
      <c r="C38" t="s">
        <v>49</v>
      </c>
      <c r="E38">
        <v>1.15</v>
      </c>
      <c r="F38" s="6"/>
      <c r="G38" s="6"/>
    </row>
    <row r="39" spans="1:7" ht="15">
      <c r="A39">
        <v>9</v>
      </c>
      <c r="B39">
        <v>612421331</v>
      </c>
      <c r="C39" t="s">
        <v>50</v>
      </c>
      <c r="D39" t="s">
        <v>13</v>
      </c>
      <c r="E39">
        <v>117.41323</v>
      </c>
      <c r="F39" s="11"/>
      <c r="G39" s="5">
        <f t="shared" si="0"/>
        <v>0</v>
      </c>
    </row>
    <row r="40" spans="3:7" ht="15">
      <c r="C40" t="s">
        <v>51</v>
      </c>
      <c r="E40">
        <v>40.4775</v>
      </c>
      <c r="F40" s="6"/>
      <c r="G40" s="6"/>
    </row>
    <row r="41" spans="3:7" ht="15">
      <c r="C41">
        <f>-(0.8*1.97+0.6*0.197+1.25*1.97+0.6*1.97+0.6*1.97)</f>
        <v>-6.5207</v>
      </c>
      <c r="E41">
        <v>-6.5207</v>
      </c>
      <c r="F41" s="6"/>
      <c r="G41" s="6"/>
    </row>
    <row r="42" spans="3:7" ht="15">
      <c r="C42" t="s">
        <v>52</v>
      </c>
      <c r="E42">
        <v>10.8454</v>
      </c>
      <c r="F42" s="6"/>
      <c r="G42" s="6"/>
    </row>
    <row r="43" spans="3:7" ht="15">
      <c r="C43">
        <f>-(0.6*1.97)</f>
        <v>-1.182</v>
      </c>
      <c r="E43">
        <v>-1.182</v>
      </c>
      <c r="F43" s="6"/>
      <c r="G43" s="6"/>
    </row>
    <row r="44" spans="3:7" ht="15">
      <c r="C44" t="s">
        <v>53</v>
      </c>
      <c r="E44">
        <v>42.8676</v>
      </c>
      <c r="F44" s="6"/>
      <c r="G44" s="6"/>
    </row>
    <row r="45" spans="3:7" ht="15">
      <c r="C45">
        <f>-(1.25*1.97+0.8*1.97+0.95*2.19+2*1.5)</f>
        <v>-9.119</v>
      </c>
      <c r="E45">
        <v>-9.119</v>
      </c>
      <c r="F45" s="6"/>
      <c r="G45" s="6"/>
    </row>
    <row r="46" spans="3:7" ht="15">
      <c r="C46" t="s">
        <v>54</v>
      </c>
      <c r="E46">
        <v>29.812</v>
      </c>
      <c r="F46" s="6"/>
      <c r="G46" s="6"/>
    </row>
    <row r="47" spans="3:7" ht="15">
      <c r="C47">
        <f>-(0.8*1.97+0.6*1.97+1.77*1.5)</f>
        <v>-5.413</v>
      </c>
      <c r="E47">
        <v>-5.413</v>
      </c>
      <c r="F47" s="6"/>
      <c r="G47" s="6"/>
    </row>
    <row r="48" spans="3:7" ht="15">
      <c r="C48" t="s">
        <v>55</v>
      </c>
      <c r="E48">
        <v>8.73652</v>
      </c>
      <c r="F48" s="6"/>
      <c r="G48" s="6"/>
    </row>
    <row r="49" spans="3:7" ht="15">
      <c r="C49">
        <f>-(0.6*0.46*2)</f>
        <v>-0.552</v>
      </c>
      <c r="E49">
        <v>-0.552</v>
      </c>
      <c r="F49" s="6"/>
      <c r="G49" s="6"/>
    </row>
    <row r="50" spans="3:7" ht="15">
      <c r="C50" t="s">
        <v>56</v>
      </c>
      <c r="E50">
        <v>8.64291</v>
      </c>
      <c r="F50" s="6"/>
      <c r="G50" s="6"/>
    </row>
    <row r="51" spans="3:7" ht="15">
      <c r="C51">
        <f>-(0.6*1.97)</f>
        <v>-1.182</v>
      </c>
      <c r="E51">
        <v>-1.182</v>
      </c>
      <c r="F51" s="6"/>
      <c r="G51" s="6"/>
    </row>
    <row r="52" spans="1:7" ht="15">
      <c r="A52">
        <v>10</v>
      </c>
      <c r="B52">
        <v>612423531</v>
      </c>
      <c r="C52" t="s">
        <v>57</v>
      </c>
      <c r="D52" t="s">
        <v>13</v>
      </c>
      <c r="E52">
        <v>2.09</v>
      </c>
      <c r="F52" s="11"/>
      <c r="G52" s="5">
        <f t="shared" si="0"/>
        <v>0</v>
      </c>
    </row>
    <row r="53" spans="3:7" ht="15">
      <c r="C53" t="s">
        <v>58</v>
      </c>
      <c r="E53">
        <v>0.14</v>
      </c>
      <c r="F53" s="6"/>
      <c r="G53" s="6"/>
    </row>
    <row r="54" spans="3:7" ht="15">
      <c r="C54" t="s">
        <v>59</v>
      </c>
      <c r="E54">
        <v>1.95</v>
      </c>
      <c r="F54" s="6"/>
      <c r="G54" s="6"/>
    </row>
    <row r="55" spans="1:7" ht="15">
      <c r="A55">
        <v>11</v>
      </c>
      <c r="B55">
        <v>612481211</v>
      </c>
      <c r="C55" t="s">
        <v>60</v>
      </c>
      <c r="D55" t="s">
        <v>13</v>
      </c>
      <c r="E55">
        <v>7.045</v>
      </c>
      <c r="F55" s="11"/>
      <c r="G55" s="5">
        <f t="shared" si="0"/>
        <v>0</v>
      </c>
    </row>
    <row r="56" spans="3:7" ht="15">
      <c r="C56" t="s">
        <v>61</v>
      </c>
      <c r="E56">
        <v>2.94</v>
      </c>
      <c r="F56" s="6"/>
      <c r="G56" s="6"/>
    </row>
    <row r="57" spans="3:7" ht="15">
      <c r="C57" t="s">
        <v>27</v>
      </c>
      <c r="E57">
        <v>1.15</v>
      </c>
      <c r="F57" s="6"/>
      <c r="G57" s="6"/>
    </row>
    <row r="58" spans="3:7" ht="15">
      <c r="C58" t="s">
        <v>28</v>
      </c>
      <c r="E58">
        <v>2.955</v>
      </c>
      <c r="F58" s="6"/>
      <c r="G58" s="6"/>
    </row>
    <row r="59" spans="1:7" ht="15">
      <c r="A59">
        <v>12</v>
      </c>
      <c r="B59">
        <v>620451121</v>
      </c>
      <c r="C59" t="s">
        <v>62</v>
      </c>
      <c r="D59" t="s">
        <v>13</v>
      </c>
      <c r="E59">
        <v>18.0316</v>
      </c>
      <c r="F59" s="11"/>
      <c r="G59" s="5">
        <f t="shared" si="0"/>
        <v>0</v>
      </c>
    </row>
    <row r="60" spans="3:7" ht="15">
      <c r="C60" t="s">
        <v>63</v>
      </c>
      <c r="E60">
        <v>4.276</v>
      </c>
      <c r="F60" s="6"/>
      <c r="G60" s="6"/>
    </row>
    <row r="61" spans="3:7" ht="15">
      <c r="C61" t="s">
        <v>64</v>
      </c>
      <c r="E61">
        <v>14.8356</v>
      </c>
      <c r="F61" s="6"/>
      <c r="G61" s="6"/>
    </row>
    <row r="62" spans="3:7" ht="15">
      <c r="C62">
        <f>-(0.6*1.8)</f>
        <v>-1.08</v>
      </c>
      <c r="E62">
        <v>-1.08</v>
      </c>
      <c r="F62" s="6"/>
      <c r="G62" s="6"/>
    </row>
    <row r="63" spans="1:7" ht="15">
      <c r="A63" s="3" t="s">
        <v>12</v>
      </c>
      <c r="B63" s="3">
        <v>63</v>
      </c>
      <c r="C63" s="3" t="s">
        <v>65</v>
      </c>
      <c r="F63" s="6"/>
      <c r="G63" s="6"/>
    </row>
    <row r="64" spans="1:7" ht="15">
      <c r="A64">
        <v>13</v>
      </c>
      <c r="B64">
        <v>632411104</v>
      </c>
      <c r="C64" t="s">
        <v>66</v>
      </c>
      <c r="D64" t="s">
        <v>13</v>
      </c>
      <c r="E64">
        <v>5.387</v>
      </c>
      <c r="F64" s="11"/>
      <c r="G64" s="5">
        <f t="shared" si="0"/>
        <v>0</v>
      </c>
    </row>
    <row r="65" spans="3:7" ht="15">
      <c r="C65" t="s">
        <v>48</v>
      </c>
      <c r="E65">
        <v>4.237</v>
      </c>
      <c r="F65" s="6"/>
      <c r="G65" s="6"/>
    </row>
    <row r="66" spans="3:7" ht="15">
      <c r="C66" t="s">
        <v>49</v>
      </c>
      <c r="E66">
        <v>1.15</v>
      </c>
      <c r="F66" s="6"/>
      <c r="G66" s="6"/>
    </row>
    <row r="67" spans="1:7" ht="15">
      <c r="A67" s="3" t="s">
        <v>12</v>
      </c>
      <c r="B67" s="3">
        <v>95</v>
      </c>
      <c r="C67" s="3" t="s">
        <v>67</v>
      </c>
      <c r="F67" s="6"/>
      <c r="G67" s="6"/>
    </row>
    <row r="68" spans="1:7" ht="15">
      <c r="A68">
        <v>14</v>
      </c>
      <c r="B68">
        <v>952901111</v>
      </c>
      <c r="C68" t="s">
        <v>68</v>
      </c>
      <c r="D68" t="s">
        <v>13</v>
      </c>
      <c r="E68">
        <v>37.716</v>
      </c>
      <c r="F68" s="11"/>
      <c r="G68" s="5">
        <f t="shared" si="0"/>
        <v>0</v>
      </c>
    </row>
    <row r="69" spans="3:7" ht="15">
      <c r="C69" t="s">
        <v>44</v>
      </c>
      <c r="E69">
        <v>6.465</v>
      </c>
      <c r="F69" s="6"/>
      <c r="G69" s="6"/>
    </row>
    <row r="70" spans="3:7" ht="15">
      <c r="C70" t="s">
        <v>45</v>
      </c>
      <c r="E70">
        <v>0.987</v>
      </c>
      <c r="F70" s="6"/>
      <c r="G70" s="6"/>
    </row>
    <row r="71" spans="3:7" ht="15">
      <c r="C71" t="s">
        <v>46</v>
      </c>
      <c r="E71">
        <v>16.481</v>
      </c>
      <c r="F71" s="6"/>
      <c r="G71" s="6"/>
    </row>
    <row r="72" spans="3:7" ht="15">
      <c r="C72" t="s">
        <v>47</v>
      </c>
      <c r="E72">
        <v>8.396</v>
      </c>
      <c r="F72" s="6"/>
      <c r="G72" s="6"/>
    </row>
    <row r="73" spans="3:7" ht="15">
      <c r="C73" t="s">
        <v>48</v>
      </c>
      <c r="E73">
        <v>4.237</v>
      </c>
      <c r="F73" s="6"/>
      <c r="G73" s="6"/>
    </row>
    <row r="74" spans="3:7" ht="15">
      <c r="C74" t="s">
        <v>49</v>
      </c>
      <c r="E74">
        <v>1.15</v>
      </c>
      <c r="F74" s="6"/>
      <c r="G74" s="6"/>
    </row>
    <row r="75" spans="1:7" ht="15">
      <c r="A75">
        <v>15</v>
      </c>
      <c r="B75" t="s">
        <v>69</v>
      </c>
      <c r="C75" t="s">
        <v>70</v>
      </c>
      <c r="D75" t="s">
        <v>71</v>
      </c>
      <c r="E75">
        <v>12</v>
      </c>
      <c r="F75" s="11"/>
      <c r="G75" s="5">
        <f t="shared" si="0"/>
        <v>0</v>
      </c>
    </row>
    <row r="76" spans="1:7" ht="15">
      <c r="A76" s="3" t="s">
        <v>12</v>
      </c>
      <c r="B76" s="3">
        <v>96</v>
      </c>
      <c r="C76" s="3" t="s">
        <v>72</v>
      </c>
      <c r="F76" s="6"/>
      <c r="G76" s="6"/>
    </row>
    <row r="77" spans="1:7" ht="15">
      <c r="A77">
        <v>16</v>
      </c>
      <c r="B77">
        <v>965048130</v>
      </c>
      <c r="C77" t="s">
        <v>73</v>
      </c>
      <c r="D77" t="s">
        <v>13</v>
      </c>
      <c r="E77">
        <v>5.387</v>
      </c>
      <c r="F77" s="11"/>
      <c r="G77" s="5">
        <f t="shared" si="0"/>
        <v>0</v>
      </c>
    </row>
    <row r="78" spans="3:7" ht="15">
      <c r="C78" t="s">
        <v>48</v>
      </c>
      <c r="E78">
        <v>4.237</v>
      </c>
      <c r="F78" s="6"/>
      <c r="G78" s="6"/>
    </row>
    <row r="79" spans="3:7" ht="15">
      <c r="C79" t="s">
        <v>49</v>
      </c>
      <c r="E79">
        <v>1.15</v>
      </c>
      <c r="F79" s="6"/>
      <c r="G79" s="6"/>
    </row>
    <row r="80" spans="1:7" ht="15">
      <c r="A80">
        <v>17</v>
      </c>
      <c r="B80">
        <v>965048515</v>
      </c>
      <c r="C80" t="s">
        <v>74</v>
      </c>
      <c r="D80" t="s">
        <v>13</v>
      </c>
      <c r="E80">
        <v>5.387</v>
      </c>
      <c r="F80" s="11"/>
      <c r="G80" s="5">
        <f aca="true" t="shared" si="1" ref="G80:G141">E80*F80</f>
        <v>0</v>
      </c>
    </row>
    <row r="81" spans="3:7" ht="15">
      <c r="C81" t="s">
        <v>48</v>
      </c>
      <c r="E81">
        <v>4.237</v>
      </c>
      <c r="F81" s="6"/>
      <c r="G81" s="6"/>
    </row>
    <row r="82" spans="3:7" ht="15">
      <c r="C82" t="s">
        <v>49</v>
      </c>
      <c r="E82">
        <v>1.15</v>
      </c>
      <c r="F82" s="6"/>
      <c r="G82" s="6"/>
    </row>
    <row r="83" spans="1:7" ht="15">
      <c r="A83">
        <v>18</v>
      </c>
      <c r="B83">
        <v>965081713</v>
      </c>
      <c r="C83" t="s">
        <v>75</v>
      </c>
      <c r="D83" t="s">
        <v>13</v>
      </c>
      <c r="E83">
        <v>5.387</v>
      </c>
      <c r="F83" s="11"/>
      <c r="G83" s="5">
        <f t="shared" si="1"/>
        <v>0</v>
      </c>
    </row>
    <row r="84" spans="3:7" ht="15">
      <c r="C84" t="s">
        <v>48</v>
      </c>
      <c r="E84">
        <v>4.237</v>
      </c>
      <c r="F84" s="6"/>
      <c r="G84" s="6"/>
    </row>
    <row r="85" spans="3:7" ht="15">
      <c r="C85" t="s">
        <v>49</v>
      </c>
      <c r="E85">
        <v>1.15</v>
      </c>
      <c r="F85" s="6"/>
      <c r="G85" s="6"/>
    </row>
    <row r="86" spans="1:7" ht="15">
      <c r="A86">
        <v>19</v>
      </c>
      <c r="B86">
        <v>965081702</v>
      </c>
      <c r="C86" t="s">
        <v>76</v>
      </c>
      <c r="D86" t="s">
        <v>14</v>
      </c>
      <c r="E86">
        <v>3.8</v>
      </c>
      <c r="F86" s="11"/>
      <c r="G86" s="5">
        <f t="shared" si="1"/>
        <v>0</v>
      </c>
    </row>
    <row r="87" spans="3:7" ht="15">
      <c r="C87" t="s">
        <v>77</v>
      </c>
      <c r="E87">
        <v>3.8</v>
      </c>
      <c r="F87" s="6"/>
      <c r="G87" s="6"/>
    </row>
    <row r="88" spans="1:7" ht="15">
      <c r="A88">
        <v>20</v>
      </c>
      <c r="B88">
        <v>968061125</v>
      </c>
      <c r="C88" t="s">
        <v>78</v>
      </c>
      <c r="D88" t="s">
        <v>24</v>
      </c>
      <c r="E88">
        <v>6</v>
      </c>
      <c r="F88" s="11"/>
      <c r="G88" s="5">
        <f t="shared" si="1"/>
        <v>0</v>
      </c>
    </row>
    <row r="89" spans="1:7" ht="15">
      <c r="A89">
        <v>21</v>
      </c>
      <c r="B89">
        <v>968072455</v>
      </c>
      <c r="C89" t="s">
        <v>79</v>
      </c>
      <c r="D89" t="s">
        <v>13</v>
      </c>
      <c r="E89">
        <v>1.182</v>
      </c>
      <c r="F89" s="11"/>
      <c r="G89" s="5">
        <f t="shared" si="1"/>
        <v>0</v>
      </c>
    </row>
    <row r="90" spans="3:7" ht="15">
      <c r="C90" t="s">
        <v>80</v>
      </c>
      <c r="E90">
        <v>1.182</v>
      </c>
      <c r="F90" s="6"/>
      <c r="G90" s="6"/>
    </row>
    <row r="91" spans="1:7" ht="15">
      <c r="A91">
        <v>22</v>
      </c>
      <c r="B91">
        <v>974031132</v>
      </c>
      <c r="C91" t="s">
        <v>81</v>
      </c>
      <c r="D91" t="s">
        <v>14</v>
      </c>
      <c r="E91">
        <v>2</v>
      </c>
      <c r="F91" s="11"/>
      <c r="G91" s="5">
        <f t="shared" si="1"/>
        <v>0</v>
      </c>
    </row>
    <row r="92" spans="1:7" ht="15">
      <c r="A92">
        <v>23</v>
      </c>
      <c r="B92">
        <v>974051513</v>
      </c>
      <c r="C92" t="s">
        <v>82</v>
      </c>
      <c r="D92" t="s">
        <v>14</v>
      </c>
      <c r="E92">
        <v>65</v>
      </c>
      <c r="F92" s="11"/>
      <c r="G92" s="5">
        <f t="shared" si="1"/>
        <v>0</v>
      </c>
    </row>
    <row r="93" spans="1:7" ht="15">
      <c r="A93">
        <v>24</v>
      </c>
      <c r="B93">
        <v>978011121</v>
      </c>
      <c r="C93" t="s">
        <v>83</v>
      </c>
      <c r="D93" t="s">
        <v>13</v>
      </c>
      <c r="E93">
        <v>37.716</v>
      </c>
      <c r="F93" s="11"/>
      <c r="G93" s="5">
        <f t="shared" si="1"/>
        <v>0</v>
      </c>
    </row>
    <row r="94" spans="3:7" ht="15">
      <c r="C94" t="s">
        <v>44</v>
      </c>
      <c r="E94">
        <v>6.465</v>
      </c>
      <c r="F94" s="6"/>
      <c r="G94" s="6"/>
    </row>
    <row r="95" spans="3:7" ht="15">
      <c r="C95" t="s">
        <v>45</v>
      </c>
      <c r="E95">
        <v>0.987</v>
      </c>
      <c r="F95" s="6"/>
      <c r="G95" s="6"/>
    </row>
    <row r="96" spans="3:7" ht="15">
      <c r="C96" t="s">
        <v>46</v>
      </c>
      <c r="E96">
        <v>16.481</v>
      </c>
      <c r="F96" s="6"/>
      <c r="G96" s="6"/>
    </row>
    <row r="97" spans="3:7" ht="15">
      <c r="C97" t="s">
        <v>47</v>
      </c>
      <c r="E97">
        <v>8.396</v>
      </c>
      <c r="F97" s="6"/>
      <c r="G97" s="6"/>
    </row>
    <row r="98" spans="3:7" ht="15">
      <c r="C98" t="s">
        <v>48</v>
      </c>
      <c r="E98">
        <v>4.237</v>
      </c>
      <c r="F98" s="6"/>
      <c r="G98" s="6"/>
    </row>
    <row r="99" spans="3:7" ht="15">
      <c r="C99" t="s">
        <v>49</v>
      </c>
      <c r="E99">
        <v>1.15</v>
      </c>
      <c r="F99" s="6"/>
      <c r="G99" s="6"/>
    </row>
    <row r="100" spans="1:7" ht="15">
      <c r="A100">
        <v>25</v>
      </c>
      <c r="B100">
        <v>978013121</v>
      </c>
      <c r="C100" t="s">
        <v>84</v>
      </c>
      <c r="D100" t="s">
        <v>13</v>
      </c>
      <c r="E100">
        <v>117.41323</v>
      </c>
      <c r="F100" s="11"/>
      <c r="G100" s="5">
        <f t="shared" si="1"/>
        <v>0</v>
      </c>
    </row>
    <row r="101" spans="3:7" ht="15">
      <c r="C101" t="s">
        <v>51</v>
      </c>
      <c r="E101">
        <v>40.4775</v>
      </c>
      <c r="F101" s="6"/>
      <c r="G101" s="6"/>
    </row>
    <row r="102" spans="3:7" ht="15">
      <c r="C102">
        <f>-(0.8*1.97+0.6*0.197+1.25*1.97+0.6*1.97+0.6*1.97)</f>
        <v>-6.5207</v>
      </c>
      <c r="E102">
        <v>-6.5207</v>
      </c>
      <c r="F102" s="6"/>
      <c r="G102" s="6"/>
    </row>
    <row r="103" spans="3:7" ht="15">
      <c r="C103" t="s">
        <v>52</v>
      </c>
      <c r="E103">
        <v>10.8454</v>
      </c>
      <c r="F103" s="6"/>
      <c r="G103" s="6"/>
    </row>
    <row r="104" spans="3:7" ht="15">
      <c r="C104">
        <f>-(0.6*1.97)</f>
        <v>-1.182</v>
      </c>
      <c r="E104">
        <v>-1.182</v>
      </c>
      <c r="F104" s="6"/>
      <c r="G104" s="6"/>
    </row>
    <row r="105" spans="3:7" ht="15">
      <c r="C105" t="s">
        <v>53</v>
      </c>
      <c r="E105">
        <v>42.8676</v>
      </c>
      <c r="F105" s="6"/>
      <c r="G105" s="6"/>
    </row>
    <row r="106" spans="3:7" ht="15">
      <c r="C106">
        <f>-(1.25*1.97+0.8*1.97+0.95*2.19+2*1.5)</f>
        <v>-9.119</v>
      </c>
      <c r="E106">
        <v>-9.119</v>
      </c>
      <c r="F106" s="6"/>
      <c r="G106" s="6"/>
    </row>
    <row r="107" spans="3:7" ht="15">
      <c r="C107" t="s">
        <v>54</v>
      </c>
      <c r="E107">
        <v>29.812</v>
      </c>
      <c r="F107" s="6"/>
      <c r="G107" s="6"/>
    </row>
    <row r="108" spans="3:7" ht="15">
      <c r="C108">
        <f>-(0.8*1.97+0.6*1.97+1.77*1.5)</f>
        <v>-5.413</v>
      </c>
      <c r="E108">
        <v>-5.413</v>
      </c>
      <c r="F108" s="6"/>
      <c r="G108" s="6"/>
    </row>
    <row r="109" spans="3:7" ht="15">
      <c r="C109" t="s">
        <v>55</v>
      </c>
      <c r="E109">
        <v>8.73652</v>
      </c>
      <c r="F109" s="6"/>
      <c r="G109" s="6"/>
    </row>
    <row r="110" spans="3:7" ht="15">
      <c r="C110">
        <f>-(0.6*0.46*2)</f>
        <v>-0.552</v>
      </c>
      <c r="E110">
        <v>-0.552</v>
      </c>
      <c r="F110" s="6"/>
      <c r="G110" s="6"/>
    </row>
    <row r="111" spans="3:7" ht="15">
      <c r="C111" t="s">
        <v>56</v>
      </c>
      <c r="E111">
        <v>8.64291</v>
      </c>
      <c r="F111" s="6"/>
      <c r="G111" s="6"/>
    </row>
    <row r="112" spans="3:7" ht="15">
      <c r="C112">
        <f>-(0.6*1.97)</f>
        <v>-1.182</v>
      </c>
      <c r="E112">
        <v>-1.182</v>
      </c>
      <c r="F112" s="6"/>
      <c r="G112" s="6"/>
    </row>
    <row r="113" spans="1:7" ht="15">
      <c r="A113">
        <v>26</v>
      </c>
      <c r="B113">
        <v>978013191</v>
      </c>
      <c r="C113" t="s">
        <v>85</v>
      </c>
      <c r="D113" t="s">
        <v>13</v>
      </c>
      <c r="E113">
        <v>18.0316</v>
      </c>
      <c r="F113" s="11"/>
      <c r="G113" s="5">
        <f t="shared" si="1"/>
        <v>0</v>
      </c>
    </row>
    <row r="114" spans="3:7" ht="15">
      <c r="C114" t="s">
        <v>63</v>
      </c>
      <c r="E114">
        <v>4.276</v>
      </c>
      <c r="F114" s="6"/>
      <c r="G114" s="6"/>
    </row>
    <row r="115" spans="3:7" ht="15">
      <c r="C115" t="s">
        <v>64</v>
      </c>
      <c r="E115">
        <v>14.8356</v>
      </c>
      <c r="F115" s="6"/>
      <c r="G115" s="6"/>
    </row>
    <row r="116" spans="3:7" ht="15">
      <c r="C116">
        <f>-(0.6*1.8)</f>
        <v>-1.08</v>
      </c>
      <c r="E116">
        <v>-1.08</v>
      </c>
      <c r="F116" s="6"/>
      <c r="G116" s="6"/>
    </row>
    <row r="117" spans="1:7" ht="15">
      <c r="A117">
        <v>27</v>
      </c>
      <c r="B117">
        <v>978059511</v>
      </c>
      <c r="C117" t="s">
        <v>86</v>
      </c>
      <c r="D117" t="s">
        <v>13</v>
      </c>
      <c r="E117">
        <v>15.73742</v>
      </c>
      <c r="F117" s="11"/>
      <c r="G117" s="5">
        <f t="shared" si="1"/>
        <v>0</v>
      </c>
    </row>
    <row r="118" spans="3:7" ht="15">
      <c r="C118" t="s">
        <v>87</v>
      </c>
      <c r="E118">
        <v>5.104</v>
      </c>
      <c r="F118" s="6"/>
      <c r="G118" s="6"/>
    </row>
    <row r="119" spans="3:7" ht="15">
      <c r="C119" t="s">
        <v>88</v>
      </c>
      <c r="E119">
        <v>12.44542</v>
      </c>
      <c r="F119" s="6"/>
      <c r="G119" s="6"/>
    </row>
    <row r="120" spans="3:7" ht="15">
      <c r="C120">
        <f>-(0.6*1.51*2)</f>
        <v>-1.8119999999999998</v>
      </c>
      <c r="E120">
        <v>-1.812</v>
      </c>
      <c r="F120" s="6"/>
      <c r="G120" s="6"/>
    </row>
    <row r="121" spans="1:7" ht="15">
      <c r="A121">
        <v>28</v>
      </c>
      <c r="B121">
        <v>460680041</v>
      </c>
      <c r="C121" t="s">
        <v>89</v>
      </c>
      <c r="D121" t="s">
        <v>24</v>
      </c>
      <c r="E121">
        <v>8</v>
      </c>
      <c r="F121" s="11"/>
      <c r="G121" s="5">
        <f t="shared" si="1"/>
        <v>0</v>
      </c>
    </row>
    <row r="122" spans="1:7" ht="15">
      <c r="A122" s="3" t="s">
        <v>12</v>
      </c>
      <c r="B122" s="3">
        <v>99</v>
      </c>
      <c r="C122" s="3" t="s">
        <v>21</v>
      </c>
      <c r="F122" s="6"/>
      <c r="G122" s="6"/>
    </row>
    <row r="123" spans="1:7" ht="15">
      <c r="A123">
        <v>29</v>
      </c>
      <c r="B123">
        <v>999281111</v>
      </c>
      <c r="C123" t="s">
        <v>90</v>
      </c>
      <c r="D123" t="s">
        <v>15</v>
      </c>
      <c r="E123">
        <v>3.33392</v>
      </c>
      <c r="F123" s="11"/>
      <c r="G123" s="5">
        <f t="shared" si="1"/>
        <v>0</v>
      </c>
    </row>
    <row r="124" spans="1:7" ht="15">
      <c r="A124" s="3" t="s">
        <v>12</v>
      </c>
      <c r="B124" s="3">
        <v>711</v>
      </c>
      <c r="C124" s="3" t="s">
        <v>91</v>
      </c>
      <c r="F124" s="6"/>
      <c r="G124" s="6"/>
    </row>
    <row r="125" spans="1:7" ht="15">
      <c r="A125">
        <v>30</v>
      </c>
      <c r="B125">
        <v>711212002</v>
      </c>
      <c r="C125" t="s">
        <v>92</v>
      </c>
      <c r="D125" t="s">
        <v>13</v>
      </c>
      <c r="E125">
        <v>8.387</v>
      </c>
      <c r="F125" s="11"/>
      <c r="G125" s="5">
        <f t="shared" si="1"/>
        <v>0</v>
      </c>
    </row>
    <row r="126" spans="3:7" ht="15">
      <c r="C126" t="s">
        <v>48</v>
      </c>
      <c r="E126">
        <v>4.237</v>
      </c>
      <c r="F126" s="6"/>
      <c r="G126" s="6"/>
    </row>
    <row r="127" spans="3:7" ht="15">
      <c r="C127" t="s">
        <v>93</v>
      </c>
      <c r="E127">
        <v>3</v>
      </c>
      <c r="F127" s="6"/>
      <c r="G127" s="6"/>
    </row>
    <row r="128" spans="3:7" ht="15">
      <c r="C128" t="s">
        <v>49</v>
      </c>
      <c r="E128">
        <v>1.15</v>
      </c>
      <c r="F128" s="6"/>
      <c r="G128" s="6"/>
    </row>
    <row r="129" spans="1:7" ht="15">
      <c r="A129">
        <v>31</v>
      </c>
      <c r="B129">
        <v>711212601</v>
      </c>
      <c r="C129" t="s">
        <v>94</v>
      </c>
      <c r="D129" t="s">
        <v>14</v>
      </c>
      <c r="E129">
        <v>11.442</v>
      </c>
      <c r="F129" s="11"/>
      <c r="G129" s="5">
        <f t="shared" si="1"/>
        <v>0</v>
      </c>
    </row>
    <row r="130" spans="3:7" ht="15">
      <c r="C130" t="s">
        <v>95</v>
      </c>
      <c r="E130">
        <v>7.642</v>
      </c>
      <c r="F130" s="6"/>
      <c r="G130" s="6"/>
    </row>
    <row r="131" spans="3:7" ht="15">
      <c r="C131" t="s">
        <v>96</v>
      </c>
      <c r="E131">
        <v>3.8</v>
      </c>
      <c r="F131" s="6"/>
      <c r="G131" s="6"/>
    </row>
    <row r="132" spans="1:7" ht="15">
      <c r="A132">
        <v>32</v>
      </c>
      <c r="B132">
        <v>711212602</v>
      </c>
      <c r="C132" t="s">
        <v>97</v>
      </c>
      <c r="D132" t="s">
        <v>24</v>
      </c>
      <c r="E132">
        <v>10</v>
      </c>
      <c r="F132" s="11"/>
      <c r="G132" s="5">
        <f t="shared" si="1"/>
        <v>0</v>
      </c>
    </row>
    <row r="133" spans="1:7" ht="15">
      <c r="A133">
        <v>33</v>
      </c>
      <c r="B133">
        <v>998711202</v>
      </c>
      <c r="C133" t="s">
        <v>98</v>
      </c>
      <c r="D133" t="s">
        <v>99</v>
      </c>
      <c r="E133">
        <v>74.2588</v>
      </c>
      <c r="F133" s="11"/>
      <c r="G133" s="5">
        <f t="shared" si="1"/>
        <v>0</v>
      </c>
    </row>
    <row r="134" spans="1:7" ht="15">
      <c r="A134" s="3" t="s">
        <v>12</v>
      </c>
      <c r="B134" s="3">
        <v>721</v>
      </c>
      <c r="C134" s="3" t="s">
        <v>100</v>
      </c>
      <c r="F134" s="6"/>
      <c r="G134" s="6"/>
    </row>
    <row r="135" spans="1:7" ht="15">
      <c r="A135">
        <v>34</v>
      </c>
      <c r="B135">
        <v>721176101</v>
      </c>
      <c r="C135" t="s">
        <v>101</v>
      </c>
      <c r="D135" t="s">
        <v>14</v>
      </c>
      <c r="E135">
        <v>3</v>
      </c>
      <c r="F135" s="11"/>
      <c r="G135" s="5">
        <f t="shared" si="1"/>
        <v>0</v>
      </c>
    </row>
    <row r="136" spans="1:7" ht="15">
      <c r="A136">
        <v>35</v>
      </c>
      <c r="B136">
        <v>721176113</v>
      </c>
      <c r="C136" t="s">
        <v>102</v>
      </c>
      <c r="D136" t="s">
        <v>14</v>
      </c>
      <c r="E136">
        <v>2</v>
      </c>
      <c r="F136" s="11"/>
      <c r="G136" s="5">
        <f t="shared" si="1"/>
        <v>0</v>
      </c>
    </row>
    <row r="137" spans="1:7" ht="15">
      <c r="A137">
        <v>36</v>
      </c>
      <c r="B137">
        <v>733171140</v>
      </c>
      <c r="C137" t="s">
        <v>103</v>
      </c>
      <c r="D137" t="s">
        <v>24</v>
      </c>
      <c r="E137">
        <v>2</v>
      </c>
      <c r="F137" s="11"/>
      <c r="G137" s="5">
        <f t="shared" si="1"/>
        <v>0</v>
      </c>
    </row>
    <row r="138" spans="1:7" ht="15">
      <c r="A138">
        <v>37</v>
      </c>
      <c r="B138">
        <v>998721202</v>
      </c>
      <c r="C138" t="s">
        <v>104</v>
      </c>
      <c r="D138" t="s">
        <v>99</v>
      </c>
      <c r="E138">
        <v>20.995</v>
      </c>
      <c r="F138" s="11"/>
      <c r="G138" s="5">
        <f t="shared" si="1"/>
        <v>0</v>
      </c>
    </row>
    <row r="139" spans="1:7" ht="15">
      <c r="A139" s="3" t="s">
        <v>12</v>
      </c>
      <c r="B139" s="3">
        <v>722</v>
      </c>
      <c r="C139" s="3" t="s">
        <v>105</v>
      </c>
      <c r="F139" s="6"/>
      <c r="G139" s="6"/>
    </row>
    <row r="140" spans="1:7" ht="15">
      <c r="A140">
        <v>38</v>
      </c>
      <c r="B140">
        <v>722172311</v>
      </c>
      <c r="C140" t="s">
        <v>106</v>
      </c>
      <c r="D140" t="s">
        <v>14</v>
      </c>
      <c r="E140">
        <v>4</v>
      </c>
      <c r="F140" s="11"/>
      <c r="G140" s="5">
        <f t="shared" si="1"/>
        <v>0</v>
      </c>
    </row>
    <row r="141" spans="1:7" ht="15">
      <c r="A141">
        <v>39</v>
      </c>
      <c r="B141">
        <v>998722202</v>
      </c>
      <c r="C141" t="s">
        <v>107</v>
      </c>
      <c r="D141" t="s">
        <v>99</v>
      </c>
      <c r="E141">
        <v>12.68</v>
      </c>
      <c r="F141" s="11"/>
      <c r="G141" s="5">
        <f t="shared" si="1"/>
        <v>0</v>
      </c>
    </row>
    <row r="142" spans="1:7" ht="15">
      <c r="A142" s="3" t="s">
        <v>12</v>
      </c>
      <c r="B142" s="3">
        <v>723</v>
      </c>
      <c r="C142" s="3" t="s">
        <v>108</v>
      </c>
      <c r="F142" s="6"/>
      <c r="G142" s="6"/>
    </row>
    <row r="143" spans="1:7" ht="15">
      <c r="A143">
        <v>40</v>
      </c>
      <c r="B143" t="s">
        <v>109</v>
      </c>
      <c r="C143" t="s">
        <v>110</v>
      </c>
      <c r="D143" t="s">
        <v>71</v>
      </c>
      <c r="E143">
        <v>4</v>
      </c>
      <c r="F143" s="11"/>
      <c r="G143" s="5">
        <f aca="true" t="shared" si="2" ref="G143:G204">E143*F143</f>
        <v>0</v>
      </c>
    </row>
    <row r="144" spans="1:7" ht="15">
      <c r="A144" s="3" t="s">
        <v>12</v>
      </c>
      <c r="B144" s="3">
        <v>725</v>
      </c>
      <c r="C144" s="3" t="s">
        <v>111</v>
      </c>
      <c r="F144" s="6"/>
      <c r="G144" s="6"/>
    </row>
    <row r="145" spans="1:7" ht="15">
      <c r="A145">
        <v>41</v>
      </c>
      <c r="B145">
        <v>725110811</v>
      </c>
      <c r="C145" t="s">
        <v>112</v>
      </c>
      <c r="D145" t="s">
        <v>113</v>
      </c>
      <c r="E145">
        <v>1</v>
      </c>
      <c r="F145" s="11"/>
      <c r="G145" s="5">
        <f t="shared" si="2"/>
        <v>0</v>
      </c>
    </row>
    <row r="146" spans="1:7" ht="15">
      <c r="A146">
        <v>42</v>
      </c>
      <c r="B146">
        <v>725013138</v>
      </c>
      <c r="C146" t="s">
        <v>114</v>
      </c>
      <c r="D146" t="s">
        <v>113</v>
      </c>
      <c r="E146">
        <v>1</v>
      </c>
      <c r="F146" s="11"/>
      <c r="G146" s="5">
        <f t="shared" si="2"/>
        <v>0</v>
      </c>
    </row>
    <row r="147" spans="1:7" ht="15">
      <c r="A147">
        <v>43</v>
      </c>
      <c r="B147">
        <v>725119305</v>
      </c>
      <c r="C147" t="s">
        <v>115</v>
      </c>
      <c r="D147" t="s">
        <v>113</v>
      </c>
      <c r="E147">
        <v>1</v>
      </c>
      <c r="F147" s="11"/>
      <c r="G147" s="5">
        <f t="shared" si="2"/>
        <v>0</v>
      </c>
    </row>
    <row r="148" spans="1:7" ht="15">
      <c r="A148">
        <v>44</v>
      </c>
      <c r="B148">
        <v>725210821</v>
      </c>
      <c r="C148" t="s">
        <v>116</v>
      </c>
      <c r="D148" t="s">
        <v>113</v>
      </c>
      <c r="E148">
        <v>1</v>
      </c>
      <c r="F148" s="11"/>
      <c r="G148" s="5">
        <f t="shared" si="2"/>
        <v>0</v>
      </c>
    </row>
    <row r="149" spans="1:7" ht="15">
      <c r="A149">
        <v>45</v>
      </c>
      <c r="B149">
        <v>725017124</v>
      </c>
      <c r="C149" t="s">
        <v>117</v>
      </c>
      <c r="D149" t="s">
        <v>113</v>
      </c>
      <c r="E149">
        <v>1</v>
      </c>
      <c r="F149" s="11"/>
      <c r="G149" s="5">
        <f t="shared" si="2"/>
        <v>0</v>
      </c>
    </row>
    <row r="150" spans="1:7" ht="15">
      <c r="A150">
        <v>46</v>
      </c>
      <c r="B150">
        <v>725219401</v>
      </c>
      <c r="C150" t="s">
        <v>118</v>
      </c>
      <c r="D150" t="s">
        <v>113</v>
      </c>
      <c r="E150">
        <v>1</v>
      </c>
      <c r="F150" s="11"/>
      <c r="G150" s="5">
        <f t="shared" si="2"/>
        <v>0</v>
      </c>
    </row>
    <row r="151" spans="1:7" ht="15">
      <c r="A151">
        <v>47</v>
      </c>
      <c r="B151">
        <v>725220841</v>
      </c>
      <c r="C151" t="s">
        <v>119</v>
      </c>
      <c r="D151" t="s">
        <v>113</v>
      </c>
      <c r="E151">
        <v>1</v>
      </c>
      <c r="F151" s="11"/>
      <c r="G151" s="5">
        <f t="shared" si="2"/>
        <v>0</v>
      </c>
    </row>
    <row r="152" spans="1:7" ht="15">
      <c r="A152">
        <v>48</v>
      </c>
      <c r="B152">
        <v>725299101</v>
      </c>
      <c r="C152" t="s">
        <v>120</v>
      </c>
      <c r="D152" t="s">
        <v>113</v>
      </c>
      <c r="E152">
        <v>3</v>
      </c>
      <c r="F152" s="11"/>
      <c r="G152" s="5">
        <f t="shared" si="2"/>
        <v>0</v>
      </c>
    </row>
    <row r="153" spans="1:7" ht="15">
      <c r="A153">
        <v>49</v>
      </c>
      <c r="B153">
        <v>725823114</v>
      </c>
      <c r="C153" t="s">
        <v>121</v>
      </c>
      <c r="D153" t="s">
        <v>24</v>
      </c>
      <c r="E153">
        <v>1</v>
      </c>
      <c r="F153" s="11"/>
      <c r="G153" s="5">
        <f t="shared" si="2"/>
        <v>0</v>
      </c>
    </row>
    <row r="154" spans="1:7" ht="15">
      <c r="A154">
        <v>50</v>
      </c>
      <c r="B154">
        <v>725823121</v>
      </c>
      <c r="C154" t="s">
        <v>122</v>
      </c>
      <c r="D154" t="s">
        <v>24</v>
      </c>
      <c r="E154">
        <v>1</v>
      </c>
      <c r="F154" s="11"/>
      <c r="G154" s="5">
        <f t="shared" si="2"/>
        <v>0</v>
      </c>
    </row>
    <row r="155" spans="1:7" ht="15">
      <c r="A155">
        <v>51</v>
      </c>
      <c r="B155">
        <v>725829301</v>
      </c>
      <c r="C155" t="s">
        <v>123</v>
      </c>
      <c r="D155" t="s">
        <v>24</v>
      </c>
      <c r="E155">
        <v>1</v>
      </c>
      <c r="F155" s="11"/>
      <c r="G155" s="5">
        <f t="shared" si="2"/>
        <v>0</v>
      </c>
    </row>
    <row r="156" spans="1:7" ht="15">
      <c r="A156">
        <v>52</v>
      </c>
      <c r="B156">
        <v>725835113</v>
      </c>
      <c r="C156" t="s">
        <v>124</v>
      </c>
      <c r="D156" t="s">
        <v>113</v>
      </c>
      <c r="E156">
        <v>1</v>
      </c>
      <c r="F156" s="11"/>
      <c r="G156" s="5">
        <f t="shared" si="2"/>
        <v>0</v>
      </c>
    </row>
    <row r="157" spans="1:7" ht="15">
      <c r="A157">
        <v>53</v>
      </c>
      <c r="B157">
        <v>725860201</v>
      </c>
      <c r="C157" t="s">
        <v>125</v>
      </c>
      <c r="D157" t="s">
        <v>24</v>
      </c>
      <c r="E157">
        <v>2</v>
      </c>
      <c r="F157" s="11"/>
      <c r="G157" s="5">
        <f t="shared" si="2"/>
        <v>0</v>
      </c>
    </row>
    <row r="158" spans="1:7" ht="15">
      <c r="A158">
        <v>54</v>
      </c>
      <c r="B158">
        <v>725860411</v>
      </c>
      <c r="C158" t="s">
        <v>126</v>
      </c>
      <c r="D158" t="s">
        <v>24</v>
      </c>
      <c r="E158">
        <v>2</v>
      </c>
      <c r="F158" s="11"/>
      <c r="G158" s="5">
        <f t="shared" si="2"/>
        <v>0</v>
      </c>
    </row>
    <row r="159" spans="1:7" ht="15">
      <c r="A159">
        <v>55</v>
      </c>
      <c r="B159">
        <v>726190932</v>
      </c>
      <c r="C159" t="s">
        <v>127</v>
      </c>
      <c r="D159" t="s">
        <v>24</v>
      </c>
      <c r="E159">
        <v>1</v>
      </c>
      <c r="F159" s="11"/>
      <c r="G159" s="5">
        <f t="shared" si="2"/>
        <v>0</v>
      </c>
    </row>
    <row r="160" spans="1:7" ht="15">
      <c r="A160">
        <v>56</v>
      </c>
      <c r="B160">
        <v>787911111</v>
      </c>
      <c r="C160" t="s">
        <v>128</v>
      </c>
      <c r="D160" t="s">
        <v>13</v>
      </c>
      <c r="E160">
        <v>0.24</v>
      </c>
      <c r="F160" s="11"/>
      <c r="G160" s="5">
        <f t="shared" si="2"/>
        <v>0</v>
      </c>
    </row>
    <row r="161" spans="3:7" ht="15">
      <c r="C161" t="s">
        <v>129</v>
      </c>
      <c r="E161">
        <v>0.24</v>
      </c>
      <c r="F161" s="6"/>
      <c r="G161" s="6"/>
    </row>
    <row r="162" spans="1:7" ht="15">
      <c r="A162">
        <v>57</v>
      </c>
      <c r="B162" t="s">
        <v>130</v>
      </c>
      <c r="C162" t="s">
        <v>131</v>
      </c>
      <c r="D162" t="s">
        <v>113</v>
      </c>
      <c r="E162">
        <v>3</v>
      </c>
      <c r="F162" s="11"/>
      <c r="G162" s="5">
        <f t="shared" si="2"/>
        <v>0</v>
      </c>
    </row>
    <row r="163" spans="1:7" ht="15">
      <c r="A163">
        <v>58</v>
      </c>
      <c r="B163" t="s">
        <v>132</v>
      </c>
      <c r="C163" t="s">
        <v>133</v>
      </c>
      <c r="D163" t="s">
        <v>24</v>
      </c>
      <c r="E163">
        <v>1</v>
      </c>
      <c r="F163" s="11"/>
      <c r="G163" s="5">
        <f t="shared" si="2"/>
        <v>0</v>
      </c>
    </row>
    <row r="164" spans="1:7" ht="15">
      <c r="A164">
        <v>59</v>
      </c>
      <c r="B164" t="s">
        <v>134</v>
      </c>
      <c r="C164" t="s">
        <v>135</v>
      </c>
      <c r="D164" t="s">
        <v>24</v>
      </c>
      <c r="E164">
        <v>2</v>
      </c>
      <c r="F164" s="11"/>
      <c r="G164" s="5">
        <f t="shared" si="2"/>
        <v>0</v>
      </c>
    </row>
    <row r="165" spans="1:7" ht="15">
      <c r="A165">
        <v>60</v>
      </c>
      <c r="B165" t="s">
        <v>136</v>
      </c>
      <c r="C165" t="s">
        <v>137</v>
      </c>
      <c r="D165" t="s">
        <v>24</v>
      </c>
      <c r="E165">
        <v>1</v>
      </c>
      <c r="F165" s="11"/>
      <c r="G165" s="5">
        <f t="shared" si="2"/>
        <v>0</v>
      </c>
    </row>
    <row r="166" spans="1:7" ht="15">
      <c r="A166">
        <v>61</v>
      </c>
      <c r="B166" t="s">
        <v>138</v>
      </c>
      <c r="C166" t="s">
        <v>139</v>
      </c>
      <c r="D166" t="s">
        <v>24</v>
      </c>
      <c r="E166">
        <v>1</v>
      </c>
      <c r="F166" s="11"/>
      <c r="G166" s="5">
        <f t="shared" si="2"/>
        <v>0</v>
      </c>
    </row>
    <row r="167" spans="1:7" ht="15">
      <c r="A167">
        <v>62</v>
      </c>
      <c r="B167">
        <v>63465124</v>
      </c>
      <c r="C167" t="s">
        <v>140</v>
      </c>
      <c r="D167" t="s">
        <v>13</v>
      </c>
      <c r="E167">
        <v>0.24</v>
      </c>
      <c r="F167" s="11"/>
      <c r="G167" s="5">
        <f t="shared" si="2"/>
        <v>0</v>
      </c>
    </row>
    <row r="168" spans="3:7" ht="15">
      <c r="C168" t="s">
        <v>129</v>
      </c>
      <c r="E168">
        <v>0.24</v>
      </c>
      <c r="F168" s="6"/>
      <c r="G168" s="6"/>
    </row>
    <row r="169" spans="1:7" ht="15">
      <c r="A169">
        <v>63</v>
      </c>
      <c r="B169">
        <v>998725202</v>
      </c>
      <c r="C169" t="s">
        <v>141</v>
      </c>
      <c r="D169" t="s">
        <v>99</v>
      </c>
      <c r="E169">
        <v>314.6366</v>
      </c>
      <c r="F169" s="11"/>
      <c r="G169" s="5">
        <f t="shared" si="2"/>
        <v>0</v>
      </c>
    </row>
    <row r="170" spans="1:7" ht="15">
      <c r="A170" s="3" t="s">
        <v>12</v>
      </c>
      <c r="B170" s="3">
        <v>766</v>
      </c>
      <c r="C170" s="3" t="s">
        <v>142</v>
      </c>
      <c r="F170" s="6"/>
      <c r="G170" s="6"/>
    </row>
    <row r="171" spans="1:7" ht="15">
      <c r="A171">
        <v>64</v>
      </c>
      <c r="B171">
        <v>766661112</v>
      </c>
      <c r="C171" t="s">
        <v>143</v>
      </c>
      <c r="D171" t="s">
        <v>24</v>
      </c>
      <c r="E171">
        <v>4</v>
      </c>
      <c r="F171" s="11"/>
      <c r="G171" s="5">
        <f t="shared" si="2"/>
        <v>0</v>
      </c>
    </row>
    <row r="172" spans="1:7" ht="15">
      <c r="A172">
        <v>65</v>
      </c>
      <c r="B172">
        <v>766812840</v>
      </c>
      <c r="C172" t="s">
        <v>144</v>
      </c>
      <c r="D172" t="s">
        <v>24</v>
      </c>
      <c r="E172">
        <v>12</v>
      </c>
      <c r="F172" s="11"/>
      <c r="G172" s="5">
        <f t="shared" si="2"/>
        <v>0</v>
      </c>
    </row>
    <row r="173" spans="1:7" ht="15">
      <c r="A173">
        <v>66</v>
      </c>
      <c r="B173">
        <v>4</v>
      </c>
      <c r="C173" t="s">
        <v>145</v>
      </c>
      <c r="D173" t="s">
        <v>24</v>
      </c>
      <c r="E173">
        <v>1</v>
      </c>
      <c r="F173" s="11"/>
      <c r="G173" s="5">
        <f t="shared" si="2"/>
        <v>0</v>
      </c>
    </row>
    <row r="174" spans="1:7" ht="15">
      <c r="A174">
        <v>67</v>
      </c>
      <c r="B174">
        <v>6</v>
      </c>
      <c r="C174" t="s">
        <v>146</v>
      </c>
      <c r="D174" t="s">
        <v>24</v>
      </c>
      <c r="E174">
        <v>1</v>
      </c>
      <c r="F174" s="11"/>
      <c r="G174" s="5">
        <f t="shared" si="2"/>
        <v>0</v>
      </c>
    </row>
    <row r="175" spans="1:7" ht="15">
      <c r="A175">
        <v>68</v>
      </c>
      <c r="B175" t="s">
        <v>147</v>
      </c>
      <c r="C175" t="s">
        <v>148</v>
      </c>
      <c r="D175" t="s">
        <v>13</v>
      </c>
      <c r="E175">
        <v>6.0395</v>
      </c>
      <c r="F175" s="11"/>
      <c r="G175" s="5">
        <f t="shared" si="2"/>
        <v>0</v>
      </c>
    </row>
    <row r="176" spans="3:7" ht="15">
      <c r="C176" t="s">
        <v>149</v>
      </c>
      <c r="E176">
        <v>2.4415</v>
      </c>
      <c r="F176" s="6"/>
      <c r="G176" s="6"/>
    </row>
    <row r="177" spans="3:7" ht="15">
      <c r="C177" t="s">
        <v>150</v>
      </c>
      <c r="E177">
        <v>3.598</v>
      </c>
      <c r="F177" s="6"/>
      <c r="G177" s="6"/>
    </row>
    <row r="178" spans="1:7" ht="15">
      <c r="A178">
        <v>69</v>
      </c>
      <c r="B178">
        <v>7665488</v>
      </c>
      <c r="C178" t="s">
        <v>151</v>
      </c>
      <c r="D178" t="s">
        <v>152</v>
      </c>
      <c r="E178">
        <v>1</v>
      </c>
      <c r="F178" s="11"/>
      <c r="G178" s="5">
        <f t="shared" si="2"/>
        <v>0</v>
      </c>
    </row>
    <row r="179" spans="1:7" ht="15">
      <c r="A179">
        <v>70</v>
      </c>
      <c r="B179">
        <v>766548877</v>
      </c>
      <c r="C179" t="s">
        <v>153</v>
      </c>
      <c r="D179" t="s">
        <v>152</v>
      </c>
      <c r="E179">
        <v>1</v>
      </c>
      <c r="F179" s="11"/>
      <c r="G179" s="5">
        <f t="shared" si="2"/>
        <v>0</v>
      </c>
    </row>
    <row r="180" spans="1:7" ht="15">
      <c r="A180">
        <v>71</v>
      </c>
      <c r="B180">
        <v>76664845488</v>
      </c>
      <c r="C180" t="s">
        <v>154</v>
      </c>
      <c r="D180" t="s">
        <v>13</v>
      </c>
      <c r="E180">
        <v>1.75</v>
      </c>
      <c r="F180" s="11"/>
      <c r="G180" s="5">
        <f t="shared" si="2"/>
        <v>0</v>
      </c>
    </row>
    <row r="181" spans="3:7" ht="15">
      <c r="C181" t="s">
        <v>155</v>
      </c>
      <c r="E181">
        <v>1.75</v>
      </c>
      <c r="F181" s="6"/>
      <c r="G181" s="6"/>
    </row>
    <row r="182" spans="1:7" ht="15">
      <c r="A182">
        <v>72</v>
      </c>
      <c r="B182" t="s">
        <v>156</v>
      </c>
      <c r="C182" t="s">
        <v>157</v>
      </c>
      <c r="D182" t="s">
        <v>14</v>
      </c>
      <c r="E182">
        <v>2.4</v>
      </c>
      <c r="F182" s="11"/>
      <c r="G182" s="5">
        <f t="shared" si="2"/>
        <v>0</v>
      </c>
    </row>
    <row r="183" spans="3:7" ht="15">
      <c r="C183" t="s">
        <v>158</v>
      </c>
      <c r="E183">
        <v>2.4</v>
      </c>
      <c r="F183" s="6"/>
      <c r="G183" s="6"/>
    </row>
    <row r="184" spans="3:7" ht="15">
      <c r="C184" t="s">
        <v>159</v>
      </c>
      <c r="F184" s="6"/>
      <c r="G184" s="6"/>
    </row>
    <row r="185" spans="3:7" ht="15">
      <c r="C185" t="s">
        <v>160</v>
      </c>
      <c r="F185" s="6"/>
      <c r="G185" s="6"/>
    </row>
    <row r="186" spans="3:7" ht="15">
      <c r="C186" t="s">
        <v>161</v>
      </c>
      <c r="F186" s="6"/>
      <c r="G186" s="6"/>
    </row>
    <row r="187" spans="3:7" ht="15">
      <c r="C187" t="s">
        <v>162</v>
      </c>
      <c r="F187" s="6"/>
      <c r="G187" s="6"/>
    </row>
    <row r="188" spans="3:7" ht="15">
      <c r="C188" t="s">
        <v>163</v>
      </c>
      <c r="F188" s="6"/>
      <c r="G188" s="6"/>
    </row>
    <row r="189" spans="3:7" ht="15">
      <c r="C189" t="s">
        <v>164</v>
      </c>
      <c r="F189" s="6"/>
      <c r="G189" s="6"/>
    </row>
    <row r="190" spans="3:7" ht="15">
      <c r="C190" t="s">
        <v>165</v>
      </c>
      <c r="F190" s="6"/>
      <c r="G190" s="6"/>
    </row>
    <row r="191" spans="3:7" ht="15">
      <c r="C191" t="s">
        <v>166</v>
      </c>
      <c r="F191" s="6"/>
      <c r="G191" s="6"/>
    </row>
    <row r="192" spans="3:7" ht="15">
      <c r="C192" t="s">
        <v>167</v>
      </c>
      <c r="F192" s="6"/>
      <c r="G192" s="6"/>
    </row>
    <row r="193" spans="3:7" ht="15">
      <c r="C193" t="s">
        <v>168</v>
      </c>
      <c r="F193" s="6"/>
      <c r="G193" s="6"/>
    </row>
    <row r="194" spans="3:7" ht="15">
      <c r="C194" t="s">
        <v>169</v>
      </c>
      <c r="F194" s="6"/>
      <c r="G194" s="6"/>
    </row>
    <row r="195" spans="1:7" ht="15">
      <c r="A195" t="s">
        <v>170</v>
      </c>
      <c r="B195">
        <v>61160101</v>
      </c>
      <c r="C195" t="s">
        <v>171</v>
      </c>
      <c r="D195" t="s">
        <v>24</v>
      </c>
      <c r="E195">
        <v>3</v>
      </c>
      <c r="F195" s="11"/>
      <c r="G195" s="5">
        <f t="shared" si="2"/>
        <v>0</v>
      </c>
    </row>
    <row r="196" spans="1:7" ht="15">
      <c r="A196">
        <v>74</v>
      </c>
      <c r="B196">
        <v>61160103</v>
      </c>
      <c r="C196" t="s">
        <v>172</v>
      </c>
      <c r="D196" t="s">
        <v>24</v>
      </c>
      <c r="E196">
        <v>1</v>
      </c>
      <c r="F196" s="11"/>
      <c r="G196" s="5">
        <f t="shared" si="2"/>
        <v>0</v>
      </c>
    </row>
    <row r="197" spans="1:7" ht="15">
      <c r="A197">
        <v>75</v>
      </c>
      <c r="B197">
        <v>61160105</v>
      </c>
      <c r="C197" t="s">
        <v>173</v>
      </c>
      <c r="D197" t="s">
        <v>24</v>
      </c>
      <c r="E197">
        <v>1</v>
      </c>
      <c r="F197" s="11"/>
      <c r="G197" s="5">
        <f t="shared" si="2"/>
        <v>0</v>
      </c>
    </row>
    <row r="198" spans="1:7" ht="15">
      <c r="A198">
        <v>76</v>
      </c>
      <c r="B198">
        <v>998766202</v>
      </c>
      <c r="C198" t="s">
        <v>174</v>
      </c>
      <c r="D198" t="s">
        <v>99</v>
      </c>
      <c r="E198" s="10">
        <v>1038.8321</v>
      </c>
      <c r="F198" s="11"/>
      <c r="G198" s="5">
        <f t="shared" si="2"/>
        <v>0</v>
      </c>
    </row>
    <row r="199" spans="1:7" ht="15">
      <c r="A199" s="3" t="s">
        <v>12</v>
      </c>
      <c r="B199" s="3">
        <v>767</v>
      </c>
      <c r="C199" s="3" t="s">
        <v>175</v>
      </c>
      <c r="F199" s="6"/>
      <c r="G199" s="6"/>
    </row>
    <row r="200" spans="1:7" ht="15">
      <c r="A200">
        <v>77</v>
      </c>
      <c r="B200">
        <v>767137801</v>
      </c>
      <c r="C200" t="s">
        <v>176</v>
      </c>
      <c r="D200" t="s">
        <v>13</v>
      </c>
      <c r="E200">
        <v>2.5</v>
      </c>
      <c r="F200" s="11"/>
      <c r="G200" s="5">
        <f t="shared" si="2"/>
        <v>0</v>
      </c>
    </row>
    <row r="201" spans="3:7" ht="15">
      <c r="C201" t="s">
        <v>34</v>
      </c>
      <c r="E201">
        <v>2.5</v>
      </c>
      <c r="F201" s="6"/>
      <c r="G201" s="6"/>
    </row>
    <row r="202" spans="1:7" ht="15">
      <c r="A202">
        <v>78</v>
      </c>
      <c r="B202">
        <v>767137803</v>
      </c>
      <c r="C202" t="s">
        <v>177</v>
      </c>
      <c r="D202" t="s">
        <v>13</v>
      </c>
      <c r="E202">
        <v>2.5</v>
      </c>
      <c r="F202" s="11"/>
      <c r="G202" s="5">
        <f t="shared" si="2"/>
        <v>0</v>
      </c>
    </row>
    <row r="203" spans="3:7" ht="15">
      <c r="C203" t="s">
        <v>34</v>
      </c>
      <c r="E203">
        <v>2.5</v>
      </c>
      <c r="F203" s="6"/>
      <c r="G203" s="6"/>
    </row>
    <row r="204" spans="1:7" ht="15">
      <c r="A204">
        <v>79</v>
      </c>
      <c r="B204">
        <v>767996801</v>
      </c>
      <c r="C204" t="s">
        <v>178</v>
      </c>
      <c r="D204" t="s">
        <v>17</v>
      </c>
      <c r="E204">
        <v>30</v>
      </c>
      <c r="F204" s="11"/>
      <c r="G204" s="5">
        <f t="shared" si="2"/>
        <v>0</v>
      </c>
    </row>
    <row r="205" spans="1:7" ht="15">
      <c r="A205" s="3" t="s">
        <v>12</v>
      </c>
      <c r="B205" s="3">
        <v>771</v>
      </c>
      <c r="C205" s="3" t="s">
        <v>179</v>
      </c>
      <c r="F205" s="6"/>
      <c r="G205" s="6"/>
    </row>
    <row r="206" spans="1:7" ht="15">
      <c r="A206">
        <v>80</v>
      </c>
      <c r="B206">
        <v>771475014</v>
      </c>
      <c r="C206" t="s">
        <v>180</v>
      </c>
      <c r="D206" t="s">
        <v>14</v>
      </c>
      <c r="E206">
        <v>3.8</v>
      </c>
      <c r="F206" s="11"/>
      <c r="G206" s="5">
        <f aca="true" t="shared" si="3" ref="G206:G266">E206*F206</f>
        <v>0</v>
      </c>
    </row>
    <row r="207" spans="3:7" ht="15">
      <c r="C207" t="s">
        <v>181</v>
      </c>
      <c r="E207">
        <v>3.8</v>
      </c>
      <c r="F207" s="6"/>
      <c r="G207" s="6"/>
    </row>
    <row r="208" spans="1:7" ht="15">
      <c r="A208">
        <v>81</v>
      </c>
      <c r="B208">
        <v>771575109</v>
      </c>
      <c r="C208" t="s">
        <v>182</v>
      </c>
      <c r="D208" t="s">
        <v>13</v>
      </c>
      <c r="E208">
        <v>5.387</v>
      </c>
      <c r="F208" s="11"/>
      <c r="G208" s="5">
        <f t="shared" si="3"/>
        <v>0</v>
      </c>
    </row>
    <row r="209" spans="3:7" ht="15">
      <c r="C209" t="s">
        <v>48</v>
      </c>
      <c r="E209">
        <v>4.237</v>
      </c>
      <c r="F209" s="6"/>
      <c r="G209" s="6"/>
    </row>
    <row r="210" spans="3:7" ht="15">
      <c r="C210" t="s">
        <v>49</v>
      </c>
      <c r="E210">
        <v>1.15</v>
      </c>
      <c r="F210" s="6"/>
      <c r="G210" s="6"/>
    </row>
    <row r="211" spans="1:7" ht="15">
      <c r="A211">
        <v>82</v>
      </c>
      <c r="B211">
        <v>771578011</v>
      </c>
      <c r="C211" t="s">
        <v>183</v>
      </c>
      <c r="D211" t="s">
        <v>14</v>
      </c>
      <c r="E211">
        <v>11.442</v>
      </c>
      <c r="F211" s="11"/>
      <c r="G211" s="5">
        <f t="shared" si="3"/>
        <v>0</v>
      </c>
    </row>
    <row r="212" spans="3:7" ht="15">
      <c r="C212" t="s">
        <v>95</v>
      </c>
      <c r="E212">
        <v>7.642</v>
      </c>
      <c r="F212" s="6"/>
      <c r="G212" s="6"/>
    </row>
    <row r="213" spans="3:7" ht="15">
      <c r="C213" t="s">
        <v>184</v>
      </c>
      <c r="E213">
        <v>3.8</v>
      </c>
      <c r="F213" s="6"/>
      <c r="G213" s="6"/>
    </row>
    <row r="214" spans="1:7" ht="15">
      <c r="A214">
        <v>83</v>
      </c>
      <c r="B214">
        <v>771579791</v>
      </c>
      <c r="C214" t="s">
        <v>185</v>
      </c>
      <c r="D214" t="s">
        <v>13</v>
      </c>
      <c r="E214">
        <v>5.387</v>
      </c>
      <c r="F214" s="11"/>
      <c r="G214" s="5">
        <f t="shared" si="3"/>
        <v>0</v>
      </c>
    </row>
    <row r="215" spans="3:7" ht="15">
      <c r="C215" t="s">
        <v>48</v>
      </c>
      <c r="E215">
        <v>4.237</v>
      </c>
      <c r="F215" s="6"/>
      <c r="G215" s="6"/>
    </row>
    <row r="216" spans="3:7" ht="15">
      <c r="C216" t="s">
        <v>49</v>
      </c>
      <c r="E216">
        <v>1.15</v>
      </c>
      <c r="F216" s="6"/>
      <c r="G216" s="6"/>
    </row>
    <row r="217" spans="1:7" ht="15">
      <c r="A217">
        <v>84</v>
      </c>
      <c r="B217">
        <v>771579793</v>
      </c>
      <c r="C217" t="s">
        <v>186</v>
      </c>
      <c r="D217" t="s">
        <v>13</v>
      </c>
      <c r="E217">
        <v>5.387</v>
      </c>
      <c r="F217" s="11"/>
      <c r="G217" s="5">
        <f t="shared" si="3"/>
        <v>0</v>
      </c>
    </row>
    <row r="218" spans="3:7" ht="15">
      <c r="C218" t="s">
        <v>48</v>
      </c>
      <c r="E218">
        <v>4.237</v>
      </c>
      <c r="F218" s="6"/>
      <c r="G218" s="6"/>
    </row>
    <row r="219" spans="3:7" ht="15">
      <c r="C219" t="s">
        <v>49</v>
      </c>
      <c r="E219">
        <v>1.15</v>
      </c>
      <c r="F219" s="6"/>
      <c r="G219" s="6"/>
    </row>
    <row r="220" spans="1:7" ht="15">
      <c r="A220">
        <v>85</v>
      </c>
      <c r="B220">
        <v>2</v>
      </c>
      <c r="C220" t="s">
        <v>187</v>
      </c>
      <c r="D220" t="s">
        <v>13</v>
      </c>
      <c r="E220">
        <v>6.63205</v>
      </c>
      <c r="F220" s="11"/>
      <c r="G220" s="5">
        <f t="shared" si="3"/>
        <v>0</v>
      </c>
    </row>
    <row r="221" spans="3:7" ht="15">
      <c r="C221" t="s">
        <v>188</v>
      </c>
      <c r="F221" s="6"/>
      <c r="G221" s="6"/>
    </row>
    <row r="222" spans="3:7" ht="15">
      <c r="C222" t="s">
        <v>189</v>
      </c>
      <c r="E222">
        <v>4.237</v>
      </c>
      <c r="F222" s="6"/>
      <c r="G222" s="6"/>
    </row>
    <row r="223" spans="3:7" ht="15">
      <c r="C223" t="s">
        <v>190</v>
      </c>
      <c r="E223">
        <v>1.15</v>
      </c>
      <c r="F223" s="6"/>
      <c r="G223" s="6"/>
    </row>
    <row r="224" spans="3:7" ht="15">
      <c r="C224" t="s">
        <v>191</v>
      </c>
      <c r="E224">
        <v>0.38</v>
      </c>
      <c r="F224" s="6"/>
      <c r="G224" s="6"/>
    </row>
    <row r="225" spans="3:7" ht="15">
      <c r="C225" t="s">
        <v>192</v>
      </c>
      <c r="F225" s="6"/>
      <c r="G225" s="6"/>
    </row>
    <row r="226" spans="3:7" ht="15">
      <c r="C226" t="s">
        <v>193</v>
      </c>
      <c r="E226">
        <v>6.63205</v>
      </c>
      <c r="F226" s="6"/>
      <c r="G226" s="6"/>
    </row>
    <row r="227" spans="1:7" ht="15">
      <c r="A227">
        <v>86</v>
      </c>
      <c r="B227">
        <v>998771202</v>
      </c>
      <c r="C227" t="s">
        <v>194</v>
      </c>
      <c r="D227" t="s">
        <v>99</v>
      </c>
      <c r="E227">
        <v>80.5137</v>
      </c>
      <c r="F227" s="11"/>
      <c r="G227" s="5">
        <f t="shared" si="3"/>
        <v>0</v>
      </c>
    </row>
    <row r="228" spans="1:7" ht="15">
      <c r="A228" s="3" t="s">
        <v>12</v>
      </c>
      <c r="B228" s="3">
        <v>775</v>
      </c>
      <c r="C228" s="3" t="s">
        <v>195</v>
      </c>
      <c r="F228" s="6"/>
      <c r="G228" s="6"/>
    </row>
    <row r="229" spans="1:7" ht="15">
      <c r="A229">
        <v>87</v>
      </c>
      <c r="B229">
        <v>775101101</v>
      </c>
      <c r="C229" t="s">
        <v>196</v>
      </c>
      <c r="D229" t="s">
        <v>13</v>
      </c>
      <c r="E229">
        <v>16.481</v>
      </c>
      <c r="F229" s="11"/>
      <c r="G229" s="5">
        <f t="shared" si="3"/>
        <v>0</v>
      </c>
    </row>
    <row r="230" spans="3:7" ht="15">
      <c r="C230" t="s">
        <v>46</v>
      </c>
      <c r="E230">
        <v>16.481</v>
      </c>
      <c r="F230" s="6"/>
      <c r="G230" s="6"/>
    </row>
    <row r="231" spans="1:7" ht="15">
      <c r="A231">
        <v>88</v>
      </c>
      <c r="B231">
        <v>775413010</v>
      </c>
      <c r="C231" t="s">
        <v>197</v>
      </c>
      <c r="D231" t="s">
        <v>14</v>
      </c>
      <c r="E231">
        <v>14.3</v>
      </c>
      <c r="F231" s="11"/>
      <c r="G231" s="5">
        <f t="shared" si="3"/>
        <v>0</v>
      </c>
    </row>
    <row r="232" spans="3:7" ht="15">
      <c r="C232" t="s">
        <v>198</v>
      </c>
      <c r="E232">
        <v>14.3</v>
      </c>
      <c r="F232" s="6"/>
      <c r="G232" s="6"/>
    </row>
    <row r="233" spans="1:7" ht="15">
      <c r="A233">
        <v>89</v>
      </c>
      <c r="B233">
        <v>775411810</v>
      </c>
      <c r="C233" t="s">
        <v>199</v>
      </c>
      <c r="D233" t="s">
        <v>14</v>
      </c>
      <c r="E233">
        <v>14.63</v>
      </c>
      <c r="F233" s="11"/>
      <c r="G233" s="5">
        <f t="shared" si="3"/>
        <v>0</v>
      </c>
    </row>
    <row r="234" spans="3:7" ht="15">
      <c r="C234" t="s">
        <v>200</v>
      </c>
      <c r="E234">
        <v>14.63</v>
      </c>
      <c r="F234" s="6"/>
      <c r="G234" s="6"/>
    </row>
    <row r="235" spans="1:7" ht="15">
      <c r="A235">
        <v>90</v>
      </c>
      <c r="B235">
        <v>775561805</v>
      </c>
      <c r="C235" t="s">
        <v>201</v>
      </c>
      <c r="D235" t="s">
        <v>13</v>
      </c>
      <c r="E235">
        <v>16.481</v>
      </c>
      <c r="F235" s="11"/>
      <c r="G235" s="5">
        <f t="shared" si="3"/>
        <v>0</v>
      </c>
    </row>
    <row r="236" spans="3:7" ht="15">
      <c r="C236" t="s">
        <v>46</v>
      </c>
      <c r="E236">
        <v>16.481</v>
      </c>
      <c r="F236" s="6"/>
      <c r="G236" s="6"/>
    </row>
    <row r="237" spans="1:7" ht="15">
      <c r="A237">
        <v>91</v>
      </c>
      <c r="B237">
        <v>775592002</v>
      </c>
      <c r="C237" t="s">
        <v>202</v>
      </c>
      <c r="D237" t="s">
        <v>13</v>
      </c>
      <c r="E237">
        <v>16.481</v>
      </c>
      <c r="F237" s="11"/>
      <c r="G237" s="5">
        <f t="shared" si="3"/>
        <v>0</v>
      </c>
    </row>
    <row r="238" spans="3:7" ht="15">
      <c r="C238" t="s">
        <v>46</v>
      </c>
      <c r="E238">
        <v>16.481</v>
      </c>
      <c r="F238" s="6"/>
      <c r="G238" s="6"/>
    </row>
    <row r="239" spans="1:7" ht="15">
      <c r="A239">
        <v>92</v>
      </c>
      <c r="B239">
        <v>775599120</v>
      </c>
      <c r="C239" t="s">
        <v>203</v>
      </c>
      <c r="D239" t="s">
        <v>13</v>
      </c>
      <c r="E239">
        <v>16.481</v>
      </c>
      <c r="F239" s="11"/>
      <c r="G239" s="5">
        <f t="shared" si="3"/>
        <v>0</v>
      </c>
    </row>
    <row r="240" spans="3:7" ht="15">
      <c r="C240" t="s">
        <v>46</v>
      </c>
      <c r="E240">
        <v>16.481</v>
      </c>
      <c r="F240" s="6"/>
      <c r="G240" s="6"/>
    </row>
    <row r="241" spans="1:7" ht="15">
      <c r="A241">
        <v>93</v>
      </c>
      <c r="B241">
        <v>775599141</v>
      </c>
      <c r="C241" t="s">
        <v>204</v>
      </c>
      <c r="D241" t="s">
        <v>13</v>
      </c>
      <c r="E241">
        <v>16.481</v>
      </c>
      <c r="F241" s="11"/>
      <c r="G241" s="5">
        <f t="shared" si="3"/>
        <v>0</v>
      </c>
    </row>
    <row r="242" spans="3:7" ht="15">
      <c r="C242" t="s">
        <v>46</v>
      </c>
      <c r="E242">
        <v>16.481</v>
      </c>
      <c r="F242" s="6"/>
      <c r="G242" s="6"/>
    </row>
    <row r="243" spans="1:7" ht="15">
      <c r="A243">
        <v>94</v>
      </c>
      <c r="B243">
        <v>60715059</v>
      </c>
      <c r="C243" t="s">
        <v>205</v>
      </c>
      <c r="D243" t="s">
        <v>14</v>
      </c>
      <c r="E243">
        <v>14.3</v>
      </c>
      <c r="F243" s="11"/>
      <c r="G243" s="5">
        <f t="shared" si="3"/>
        <v>0</v>
      </c>
    </row>
    <row r="244" spans="3:7" ht="15">
      <c r="C244" t="s">
        <v>198</v>
      </c>
      <c r="E244">
        <v>14.3</v>
      </c>
      <c r="F244" s="6"/>
      <c r="G244" s="6"/>
    </row>
    <row r="245" spans="1:7" ht="15">
      <c r="A245" s="3" t="s">
        <v>12</v>
      </c>
      <c r="B245" s="3">
        <v>776</v>
      </c>
      <c r="C245" s="3" t="s">
        <v>206</v>
      </c>
      <c r="F245" s="6"/>
      <c r="G245" s="6"/>
    </row>
    <row r="246" spans="1:7" ht="15">
      <c r="A246">
        <v>95</v>
      </c>
      <c r="B246">
        <v>776101101</v>
      </c>
      <c r="C246" t="s">
        <v>207</v>
      </c>
      <c r="D246" t="s">
        <v>13</v>
      </c>
      <c r="E246">
        <v>15.848</v>
      </c>
      <c r="F246" s="11"/>
      <c r="G246" s="5">
        <f t="shared" si="3"/>
        <v>0</v>
      </c>
    </row>
    <row r="247" spans="3:7" ht="15">
      <c r="C247" t="s">
        <v>44</v>
      </c>
      <c r="E247">
        <v>6.465</v>
      </c>
      <c r="F247" s="6"/>
      <c r="G247" s="6"/>
    </row>
    <row r="248" spans="3:7" ht="15">
      <c r="C248" t="s">
        <v>45</v>
      </c>
      <c r="E248">
        <v>0.987</v>
      </c>
      <c r="F248" s="6"/>
      <c r="G248" s="6"/>
    </row>
    <row r="249" spans="3:7" ht="15">
      <c r="C249" t="s">
        <v>47</v>
      </c>
      <c r="E249">
        <v>8.396</v>
      </c>
      <c r="F249" s="6"/>
      <c r="G249" s="6"/>
    </row>
    <row r="250" spans="1:7" ht="15">
      <c r="A250">
        <v>96</v>
      </c>
      <c r="B250">
        <v>776101121</v>
      </c>
      <c r="C250" t="s">
        <v>208</v>
      </c>
      <c r="D250" t="s">
        <v>13</v>
      </c>
      <c r="E250">
        <v>15.848</v>
      </c>
      <c r="F250" s="11"/>
      <c r="G250" s="5">
        <f t="shared" si="3"/>
        <v>0</v>
      </c>
    </row>
    <row r="251" spans="3:7" ht="15">
      <c r="C251" t="s">
        <v>44</v>
      </c>
      <c r="E251">
        <v>6.465</v>
      </c>
      <c r="F251" s="6"/>
      <c r="G251" s="6"/>
    </row>
    <row r="252" spans="3:7" ht="15">
      <c r="C252" t="s">
        <v>45</v>
      </c>
      <c r="E252">
        <v>0.987</v>
      </c>
      <c r="F252" s="6"/>
      <c r="G252" s="6"/>
    </row>
    <row r="253" spans="3:7" ht="15">
      <c r="C253" t="s">
        <v>47</v>
      </c>
      <c r="E253">
        <v>8.396</v>
      </c>
      <c r="F253" s="6"/>
      <c r="G253" s="6"/>
    </row>
    <row r="254" spans="1:7" ht="15">
      <c r="A254">
        <v>97</v>
      </c>
      <c r="B254">
        <v>776401800</v>
      </c>
      <c r="C254" t="s">
        <v>209</v>
      </c>
      <c r="D254" t="s">
        <v>14</v>
      </c>
      <c r="E254">
        <v>21.54</v>
      </c>
      <c r="F254" s="11"/>
      <c r="G254" s="5">
        <f t="shared" si="3"/>
        <v>0</v>
      </c>
    </row>
    <row r="255" spans="3:7" ht="15">
      <c r="C255" t="s">
        <v>210</v>
      </c>
      <c r="E255">
        <v>3.62</v>
      </c>
      <c r="F255" s="6"/>
      <c r="G255" s="6"/>
    </row>
    <row r="256" spans="3:7" ht="15">
      <c r="C256" t="s">
        <v>211</v>
      </c>
      <c r="E256">
        <v>7.92</v>
      </c>
      <c r="F256" s="6"/>
      <c r="G256" s="6"/>
    </row>
    <row r="257" spans="3:7" ht="15">
      <c r="C257" t="s">
        <v>212</v>
      </c>
      <c r="E257">
        <v>10</v>
      </c>
      <c r="F257" s="6"/>
      <c r="G257" s="6"/>
    </row>
    <row r="258" spans="1:7" ht="15">
      <c r="A258">
        <v>98</v>
      </c>
      <c r="B258">
        <v>776421100</v>
      </c>
      <c r="C258" t="s">
        <v>213</v>
      </c>
      <c r="D258" t="s">
        <v>14</v>
      </c>
      <c r="E258">
        <v>22.14</v>
      </c>
      <c r="F258" s="11"/>
      <c r="G258" s="5">
        <f t="shared" si="3"/>
        <v>0</v>
      </c>
    </row>
    <row r="259" spans="3:7" ht="15">
      <c r="C259" t="s">
        <v>210</v>
      </c>
      <c r="E259">
        <v>3.62</v>
      </c>
      <c r="F259" s="6"/>
      <c r="G259" s="6"/>
    </row>
    <row r="260" spans="3:7" ht="15">
      <c r="C260" t="s">
        <v>211</v>
      </c>
      <c r="E260">
        <v>7.92</v>
      </c>
      <c r="F260" s="6"/>
      <c r="G260" s="6"/>
    </row>
    <row r="261" spans="3:7" ht="15">
      <c r="C261" t="s">
        <v>214</v>
      </c>
      <c r="E261">
        <v>10.6</v>
      </c>
      <c r="F261" s="6"/>
      <c r="G261" s="6"/>
    </row>
    <row r="262" spans="1:7" ht="15">
      <c r="A262">
        <v>99</v>
      </c>
      <c r="B262">
        <v>776511820</v>
      </c>
      <c r="C262" t="s">
        <v>215</v>
      </c>
      <c r="D262" t="s">
        <v>13</v>
      </c>
      <c r="E262">
        <v>15.848</v>
      </c>
      <c r="F262" s="11"/>
      <c r="G262" s="5">
        <f t="shared" si="3"/>
        <v>0</v>
      </c>
    </row>
    <row r="263" spans="3:7" ht="15">
      <c r="C263" t="s">
        <v>44</v>
      </c>
      <c r="E263">
        <v>6.465</v>
      </c>
      <c r="F263" s="6"/>
      <c r="G263" s="6"/>
    </row>
    <row r="264" spans="3:7" ht="15">
      <c r="C264" t="s">
        <v>45</v>
      </c>
      <c r="E264">
        <v>0.987</v>
      </c>
      <c r="F264" s="6"/>
      <c r="G264" s="6"/>
    </row>
    <row r="265" spans="3:7" ht="15">
      <c r="C265" t="s">
        <v>47</v>
      </c>
      <c r="E265">
        <v>8.396</v>
      </c>
      <c r="F265" s="6"/>
      <c r="G265" s="6"/>
    </row>
    <row r="266" spans="1:7" ht="15">
      <c r="A266">
        <v>100</v>
      </c>
      <c r="B266">
        <v>776521100</v>
      </c>
      <c r="C266" t="s">
        <v>216</v>
      </c>
      <c r="D266" t="s">
        <v>13</v>
      </c>
      <c r="E266">
        <v>15.848</v>
      </c>
      <c r="F266" s="11"/>
      <c r="G266" s="5">
        <f t="shared" si="3"/>
        <v>0</v>
      </c>
    </row>
    <row r="267" spans="3:7" ht="15">
      <c r="C267" t="s">
        <v>44</v>
      </c>
      <c r="E267">
        <v>6.465</v>
      </c>
      <c r="F267" s="6"/>
      <c r="G267" s="6"/>
    </row>
    <row r="268" spans="3:7" ht="15">
      <c r="C268" t="s">
        <v>45</v>
      </c>
      <c r="E268">
        <v>0.987</v>
      </c>
      <c r="F268" s="6"/>
      <c r="G268" s="6"/>
    </row>
    <row r="269" spans="3:7" ht="15">
      <c r="C269" t="s">
        <v>47</v>
      </c>
      <c r="E269">
        <v>8.396</v>
      </c>
      <c r="F269" s="6"/>
      <c r="G269" s="6"/>
    </row>
    <row r="270" spans="1:7" ht="15">
      <c r="A270">
        <v>101</v>
      </c>
      <c r="B270">
        <v>776981101</v>
      </c>
      <c r="C270" t="s">
        <v>217</v>
      </c>
      <c r="D270" t="s">
        <v>14</v>
      </c>
      <c r="E270">
        <v>3.85</v>
      </c>
      <c r="F270" s="11"/>
      <c r="G270" s="5">
        <f aca="true" t="shared" si="4" ref="G270:G321">E270*F270</f>
        <v>0</v>
      </c>
    </row>
    <row r="271" spans="3:7" ht="15">
      <c r="C271" t="s">
        <v>218</v>
      </c>
      <c r="E271">
        <v>3.85</v>
      </c>
      <c r="F271" s="6"/>
      <c r="G271" s="6"/>
    </row>
    <row r="272" spans="1:7" ht="15">
      <c r="A272">
        <v>102</v>
      </c>
      <c r="B272">
        <v>776994111</v>
      </c>
      <c r="C272" t="s">
        <v>219</v>
      </c>
      <c r="D272" t="s">
        <v>14</v>
      </c>
      <c r="E272">
        <v>7.924</v>
      </c>
      <c r="F272" s="11"/>
      <c r="G272" s="5">
        <f t="shared" si="4"/>
        <v>0</v>
      </c>
    </row>
    <row r="273" spans="3:7" ht="15">
      <c r="C273" t="s">
        <v>220</v>
      </c>
      <c r="E273">
        <v>3.2325</v>
      </c>
      <c r="F273" s="6"/>
      <c r="G273" s="6"/>
    </row>
    <row r="274" spans="3:7" ht="15">
      <c r="C274" t="s">
        <v>221</v>
      </c>
      <c r="E274">
        <v>0.4935</v>
      </c>
      <c r="F274" s="6"/>
      <c r="G274" s="6"/>
    </row>
    <row r="275" spans="3:7" ht="15">
      <c r="C275" t="s">
        <v>222</v>
      </c>
      <c r="E275">
        <v>4.198</v>
      </c>
      <c r="F275" s="6"/>
      <c r="G275" s="6"/>
    </row>
    <row r="276" spans="1:7" ht="15">
      <c r="A276">
        <v>103</v>
      </c>
      <c r="B276">
        <v>776996110</v>
      </c>
      <c r="C276" t="s">
        <v>223</v>
      </c>
      <c r="D276" t="s">
        <v>13</v>
      </c>
      <c r="E276">
        <v>15.848</v>
      </c>
      <c r="F276" s="11"/>
      <c r="G276" s="5">
        <f t="shared" si="4"/>
        <v>0</v>
      </c>
    </row>
    <row r="277" spans="3:7" ht="15">
      <c r="C277" t="s">
        <v>44</v>
      </c>
      <c r="E277">
        <v>6.465</v>
      </c>
      <c r="F277" s="6"/>
      <c r="G277" s="6"/>
    </row>
    <row r="278" spans="3:7" ht="15">
      <c r="C278" t="s">
        <v>45</v>
      </c>
      <c r="E278">
        <v>0.987</v>
      </c>
      <c r="F278" s="6"/>
      <c r="G278" s="6"/>
    </row>
    <row r="279" spans="3:7" ht="15">
      <c r="C279" t="s">
        <v>47</v>
      </c>
      <c r="E279">
        <v>8.396</v>
      </c>
      <c r="F279" s="6"/>
      <c r="G279" s="6"/>
    </row>
    <row r="280" spans="1:7" ht="15">
      <c r="A280">
        <v>104</v>
      </c>
      <c r="B280">
        <v>5537000111</v>
      </c>
      <c r="C280" t="s">
        <v>224</v>
      </c>
      <c r="D280" t="s">
        <v>24</v>
      </c>
      <c r="E280">
        <v>5</v>
      </c>
      <c r="F280" s="11"/>
      <c r="G280" s="5">
        <f t="shared" si="4"/>
        <v>0</v>
      </c>
    </row>
    <row r="281" spans="1:7" ht="15">
      <c r="A281">
        <v>105</v>
      </c>
      <c r="B281">
        <v>998776201</v>
      </c>
      <c r="C281" t="s">
        <v>225</v>
      </c>
      <c r="D281" t="s">
        <v>99</v>
      </c>
      <c r="E281">
        <v>148.4138</v>
      </c>
      <c r="F281" s="11"/>
      <c r="G281" s="5">
        <f t="shared" si="4"/>
        <v>0</v>
      </c>
    </row>
    <row r="282" spans="1:7" ht="15">
      <c r="A282" s="3" t="s">
        <v>12</v>
      </c>
      <c r="B282" s="3">
        <v>781</v>
      </c>
      <c r="C282" s="3" t="s">
        <v>226</v>
      </c>
      <c r="F282" s="6"/>
      <c r="G282" s="6"/>
    </row>
    <row r="283" spans="1:7" ht="15">
      <c r="A283">
        <v>106</v>
      </c>
      <c r="B283">
        <v>781419711</v>
      </c>
      <c r="C283" t="s">
        <v>227</v>
      </c>
      <c r="D283" t="s">
        <v>13</v>
      </c>
      <c r="E283">
        <v>18.0316</v>
      </c>
      <c r="F283" s="11"/>
      <c r="G283" s="5">
        <f t="shared" si="4"/>
        <v>0</v>
      </c>
    </row>
    <row r="284" spans="3:7" ht="15">
      <c r="C284" t="s">
        <v>63</v>
      </c>
      <c r="E284">
        <v>4.276</v>
      </c>
      <c r="F284" s="6"/>
      <c r="G284" s="6"/>
    </row>
    <row r="285" spans="3:7" ht="15">
      <c r="C285" t="s">
        <v>64</v>
      </c>
      <c r="E285">
        <v>14.8356</v>
      </c>
      <c r="F285" s="6"/>
      <c r="G285" s="6"/>
    </row>
    <row r="286" spans="3:7" ht="15">
      <c r="C286">
        <f>-(0.6*1.8)</f>
        <v>-1.08</v>
      </c>
      <c r="E286">
        <v>-1.08</v>
      </c>
      <c r="F286" s="6"/>
      <c r="G286" s="6"/>
    </row>
    <row r="287" spans="1:7" ht="15">
      <c r="A287">
        <v>107</v>
      </c>
      <c r="B287">
        <v>781475116</v>
      </c>
      <c r="C287" t="s">
        <v>228</v>
      </c>
      <c r="D287" t="s">
        <v>13</v>
      </c>
      <c r="E287">
        <v>18.0316</v>
      </c>
      <c r="F287" s="11"/>
      <c r="G287" s="5">
        <f t="shared" si="4"/>
        <v>0</v>
      </c>
    </row>
    <row r="288" spans="3:7" ht="15">
      <c r="C288" t="s">
        <v>63</v>
      </c>
      <c r="E288">
        <v>4.276</v>
      </c>
      <c r="F288" s="6"/>
      <c r="G288" s="6"/>
    </row>
    <row r="289" spans="3:7" ht="15">
      <c r="C289" t="s">
        <v>64</v>
      </c>
      <c r="E289">
        <v>14.8356</v>
      </c>
      <c r="F289" s="6"/>
      <c r="G289" s="6"/>
    </row>
    <row r="290" spans="3:7" ht="15">
      <c r="C290">
        <f>-(0.6*1.8)</f>
        <v>-1.08</v>
      </c>
      <c r="E290">
        <v>-1.08</v>
      </c>
      <c r="F290" s="6"/>
      <c r="G290" s="6"/>
    </row>
    <row r="291" spans="1:7" ht="15">
      <c r="A291">
        <v>108</v>
      </c>
      <c r="B291">
        <v>781479705</v>
      </c>
      <c r="C291" t="s">
        <v>229</v>
      </c>
      <c r="D291" t="s">
        <v>13</v>
      </c>
      <c r="E291">
        <v>18.0316</v>
      </c>
      <c r="F291" s="11"/>
      <c r="G291" s="5">
        <f t="shared" si="4"/>
        <v>0</v>
      </c>
    </row>
    <row r="292" spans="3:7" ht="15">
      <c r="C292" t="s">
        <v>63</v>
      </c>
      <c r="E292">
        <v>4.276</v>
      </c>
      <c r="F292" s="6"/>
      <c r="G292" s="6"/>
    </row>
    <row r="293" spans="3:7" ht="15">
      <c r="C293" t="s">
        <v>64</v>
      </c>
      <c r="E293">
        <v>14.8356</v>
      </c>
      <c r="F293" s="6"/>
      <c r="G293" s="6"/>
    </row>
    <row r="294" spans="3:7" ht="15">
      <c r="C294">
        <f>-(0.6*1.8)</f>
        <v>-1.08</v>
      </c>
      <c r="E294">
        <v>-1.08</v>
      </c>
      <c r="F294" s="6"/>
      <c r="G294" s="6"/>
    </row>
    <row r="295" spans="1:7" ht="15">
      <c r="A295">
        <v>109</v>
      </c>
      <c r="B295">
        <v>781491001</v>
      </c>
      <c r="C295" t="s">
        <v>230</v>
      </c>
      <c r="D295" t="s">
        <v>14</v>
      </c>
      <c r="E295">
        <v>11.17</v>
      </c>
      <c r="F295" s="11"/>
      <c r="G295" s="5">
        <f t="shared" si="4"/>
        <v>0</v>
      </c>
    </row>
    <row r="296" spans="3:7" ht="15">
      <c r="C296" t="s">
        <v>231</v>
      </c>
      <c r="E296">
        <v>3.2</v>
      </c>
      <c r="F296" s="6"/>
      <c r="G296" s="6"/>
    </row>
    <row r="297" spans="3:7" ht="15">
      <c r="C297" t="s">
        <v>232</v>
      </c>
      <c r="E297">
        <v>3.6</v>
      </c>
      <c r="F297" s="6"/>
      <c r="G297" s="6"/>
    </row>
    <row r="298" spans="3:7" ht="15">
      <c r="C298">
        <v>1.97</v>
      </c>
      <c r="E298">
        <v>1.97</v>
      </c>
      <c r="F298" s="6"/>
      <c r="G298" s="6"/>
    </row>
    <row r="299" spans="3:7" ht="15">
      <c r="C299" t="s">
        <v>233</v>
      </c>
      <c r="E299">
        <v>2.4</v>
      </c>
      <c r="F299" s="6"/>
      <c r="G299" s="6"/>
    </row>
    <row r="300" spans="1:7" ht="15">
      <c r="A300">
        <v>110</v>
      </c>
      <c r="B300">
        <v>3</v>
      </c>
      <c r="C300" t="s">
        <v>234</v>
      </c>
      <c r="D300" t="s">
        <v>13</v>
      </c>
      <c r="E300">
        <v>20.73634</v>
      </c>
      <c r="F300" s="11"/>
      <c r="G300" s="5">
        <f t="shared" si="4"/>
        <v>0</v>
      </c>
    </row>
    <row r="301" spans="3:7" ht="15">
      <c r="C301" t="s">
        <v>188</v>
      </c>
      <c r="F301" s="6"/>
      <c r="G301" s="6"/>
    </row>
    <row r="302" spans="3:7" ht="15">
      <c r="C302" t="s">
        <v>235</v>
      </c>
      <c r="E302">
        <v>4.276</v>
      </c>
      <c r="F302" s="6"/>
      <c r="G302" s="6"/>
    </row>
    <row r="303" spans="3:7" ht="15">
      <c r="C303" t="s">
        <v>236</v>
      </c>
      <c r="E303">
        <v>14.8356</v>
      </c>
      <c r="F303" s="6"/>
      <c r="G303" s="6"/>
    </row>
    <row r="304" spans="3:7" ht="15">
      <c r="C304" t="s">
        <v>237</v>
      </c>
      <c r="E304">
        <v>-1.08</v>
      </c>
      <c r="F304" s="6"/>
      <c r="G304" s="6"/>
    </row>
    <row r="305" spans="3:7" ht="15">
      <c r="C305" t="s">
        <v>192</v>
      </c>
      <c r="F305" s="6"/>
      <c r="G305" s="6"/>
    </row>
    <row r="306" spans="3:7" ht="15">
      <c r="C306" t="s">
        <v>238</v>
      </c>
      <c r="E306">
        <v>20.73634</v>
      </c>
      <c r="F306" s="6"/>
      <c r="G306" s="6"/>
    </row>
    <row r="307" spans="1:7" ht="15">
      <c r="A307">
        <v>111</v>
      </c>
      <c r="B307" t="s">
        <v>239</v>
      </c>
      <c r="C307" t="s">
        <v>240</v>
      </c>
      <c r="D307" t="s">
        <v>14</v>
      </c>
      <c r="E307">
        <v>12</v>
      </c>
      <c r="F307" s="11"/>
      <c r="G307" s="5">
        <f t="shared" si="4"/>
        <v>0</v>
      </c>
    </row>
    <row r="308" spans="1:7" ht="15">
      <c r="A308">
        <v>112</v>
      </c>
      <c r="B308">
        <v>998781202</v>
      </c>
      <c r="C308" t="s">
        <v>241</v>
      </c>
      <c r="D308" t="s">
        <v>99</v>
      </c>
      <c r="E308">
        <v>252.039</v>
      </c>
      <c r="F308" s="11"/>
      <c r="G308" s="5">
        <f t="shared" si="4"/>
        <v>0</v>
      </c>
    </row>
    <row r="309" spans="1:7" ht="15">
      <c r="A309" s="3" t="s">
        <v>12</v>
      </c>
      <c r="B309" s="3">
        <v>783</v>
      </c>
      <c r="C309" s="3" t="s">
        <v>242</v>
      </c>
      <c r="F309" s="6"/>
      <c r="G309" s="6"/>
    </row>
    <row r="310" spans="1:7" ht="15">
      <c r="A310">
        <v>113</v>
      </c>
      <c r="B310">
        <v>783112510</v>
      </c>
      <c r="C310" t="s">
        <v>243</v>
      </c>
      <c r="D310" t="s">
        <v>13</v>
      </c>
      <c r="E310">
        <v>5.4</v>
      </c>
      <c r="F310" s="11"/>
      <c r="G310" s="5">
        <f t="shared" si="4"/>
        <v>0</v>
      </c>
    </row>
    <row r="311" spans="3:7" ht="15">
      <c r="C311" t="s">
        <v>244</v>
      </c>
      <c r="E311">
        <v>2.4</v>
      </c>
      <c r="F311" s="6"/>
      <c r="G311" s="6"/>
    </row>
    <row r="312" spans="3:7" ht="15">
      <c r="C312" t="s">
        <v>245</v>
      </c>
      <c r="E312">
        <v>3</v>
      </c>
      <c r="F312" s="6"/>
      <c r="G312" s="6"/>
    </row>
    <row r="313" spans="1:7" ht="15">
      <c r="A313">
        <v>114</v>
      </c>
      <c r="B313">
        <v>783424340</v>
      </c>
      <c r="C313" t="s">
        <v>246</v>
      </c>
      <c r="D313" t="s">
        <v>14</v>
      </c>
      <c r="E313">
        <v>10</v>
      </c>
      <c r="F313" s="11"/>
      <c r="G313" s="5">
        <f t="shared" si="4"/>
        <v>0</v>
      </c>
    </row>
    <row r="314" spans="1:7" ht="15">
      <c r="A314">
        <v>115</v>
      </c>
      <c r="B314">
        <v>783903811</v>
      </c>
      <c r="C314" t="s">
        <v>247</v>
      </c>
      <c r="D314" t="s">
        <v>13</v>
      </c>
      <c r="E314">
        <v>16.481</v>
      </c>
      <c r="F314" s="11"/>
      <c r="G314" s="5">
        <f t="shared" si="4"/>
        <v>0</v>
      </c>
    </row>
    <row r="315" spans="3:7" ht="15">
      <c r="C315" t="s">
        <v>46</v>
      </c>
      <c r="E315">
        <v>16.481</v>
      </c>
      <c r="F315" s="6"/>
      <c r="G315" s="6"/>
    </row>
    <row r="316" spans="1:7" ht="15">
      <c r="A316">
        <v>116</v>
      </c>
      <c r="B316">
        <v>783225400</v>
      </c>
      <c r="C316" t="s">
        <v>248</v>
      </c>
      <c r="D316" t="s">
        <v>13</v>
      </c>
      <c r="E316">
        <v>6.225</v>
      </c>
      <c r="F316" s="11"/>
      <c r="G316" s="5">
        <f t="shared" si="4"/>
        <v>0</v>
      </c>
    </row>
    <row r="317" spans="3:7" ht="15">
      <c r="C317" t="s">
        <v>249</v>
      </c>
      <c r="E317">
        <v>1.25</v>
      </c>
      <c r="F317" s="6"/>
      <c r="G317" s="6"/>
    </row>
    <row r="318" spans="3:7" ht="15">
      <c r="C318" t="s">
        <v>250</v>
      </c>
      <c r="E318">
        <v>3.6</v>
      </c>
      <c r="F318" s="6"/>
      <c r="G318" s="6"/>
    </row>
    <row r="319" spans="3:7" ht="15">
      <c r="C319" t="s">
        <v>251</v>
      </c>
      <c r="E319">
        <v>1.375</v>
      </c>
      <c r="F319" s="6"/>
      <c r="G319" s="6"/>
    </row>
    <row r="320" spans="1:7" ht="15">
      <c r="A320" s="3" t="s">
        <v>12</v>
      </c>
      <c r="B320" s="3">
        <v>784</v>
      </c>
      <c r="C320" s="3" t="s">
        <v>252</v>
      </c>
      <c r="F320" s="6"/>
      <c r="G320" s="6"/>
    </row>
    <row r="321" spans="1:7" ht="15">
      <c r="A321">
        <v>117</v>
      </c>
      <c r="B321">
        <v>784403801</v>
      </c>
      <c r="C321" t="s">
        <v>253</v>
      </c>
      <c r="D321" t="s">
        <v>13</v>
      </c>
      <c r="E321">
        <v>117.41323</v>
      </c>
      <c r="F321" s="11"/>
      <c r="G321" s="5">
        <f t="shared" si="4"/>
        <v>0</v>
      </c>
    </row>
    <row r="322" spans="3:7" ht="15">
      <c r="C322" t="s">
        <v>254</v>
      </c>
      <c r="F322" s="6"/>
      <c r="G322" s="6"/>
    </row>
    <row r="323" spans="3:7" ht="15">
      <c r="C323" t="s">
        <v>51</v>
      </c>
      <c r="E323">
        <v>40.4775</v>
      </c>
      <c r="F323" s="6"/>
      <c r="G323" s="6"/>
    </row>
    <row r="324" spans="3:7" ht="15">
      <c r="C324">
        <f>-(0.8*1.97+0.6*0.197+1.25*1.97+0.6*1.97+0.6*1.97)</f>
        <v>-6.5207</v>
      </c>
      <c r="E324">
        <v>-6.5207</v>
      </c>
      <c r="F324" s="6"/>
      <c r="G324" s="6"/>
    </row>
    <row r="325" spans="3:7" ht="15">
      <c r="C325" t="s">
        <v>52</v>
      </c>
      <c r="E325">
        <v>10.8454</v>
      </c>
      <c r="F325" s="6"/>
      <c r="G325" s="6"/>
    </row>
    <row r="326" spans="3:7" ht="15">
      <c r="C326">
        <f>-(0.6*1.97)</f>
        <v>-1.182</v>
      </c>
      <c r="E326">
        <v>-1.182</v>
      </c>
      <c r="F326" s="6"/>
      <c r="G326" s="6"/>
    </row>
    <row r="327" spans="3:7" ht="15">
      <c r="C327" t="s">
        <v>53</v>
      </c>
      <c r="E327">
        <v>42.8676</v>
      </c>
      <c r="F327" s="6"/>
      <c r="G327" s="6"/>
    </row>
    <row r="328" spans="3:7" ht="15">
      <c r="C328">
        <f>-(1.25*1.97+0.8*1.97+0.95*2.19+2*1.5)</f>
        <v>-9.119</v>
      </c>
      <c r="E328">
        <v>-9.119</v>
      </c>
      <c r="F328" s="6"/>
      <c r="G328" s="6"/>
    </row>
    <row r="329" spans="3:7" ht="15">
      <c r="C329" t="s">
        <v>54</v>
      </c>
      <c r="E329">
        <v>29.812</v>
      </c>
      <c r="F329" s="6"/>
      <c r="G329" s="6"/>
    </row>
    <row r="330" spans="3:7" ht="15">
      <c r="C330">
        <f>-(0.8*1.97+0.6*1.97+1.77*1.5)</f>
        <v>-5.413</v>
      </c>
      <c r="E330">
        <v>-5.413</v>
      </c>
      <c r="F330" s="6"/>
      <c r="G330" s="6"/>
    </row>
    <row r="331" spans="3:7" ht="15">
      <c r="C331" t="s">
        <v>55</v>
      </c>
      <c r="E331">
        <v>8.73652</v>
      </c>
      <c r="F331" s="6"/>
      <c r="G331" s="6"/>
    </row>
    <row r="332" spans="3:7" ht="15">
      <c r="C332">
        <f>-(0.6*0.46*2)</f>
        <v>-0.552</v>
      </c>
      <c r="E332">
        <v>-0.552</v>
      </c>
      <c r="F332" s="6"/>
      <c r="G332" s="6"/>
    </row>
    <row r="333" spans="3:7" ht="15">
      <c r="C333" t="s">
        <v>56</v>
      </c>
      <c r="E333">
        <v>8.64291</v>
      </c>
      <c r="F333" s="6"/>
      <c r="G333" s="6"/>
    </row>
    <row r="334" spans="3:7" ht="15">
      <c r="C334">
        <f>-(0.6*1.97)</f>
        <v>-1.182</v>
      </c>
      <c r="E334">
        <v>-1.182</v>
      </c>
      <c r="F334" s="6"/>
      <c r="G334" s="6"/>
    </row>
    <row r="335" spans="1:7" ht="15">
      <c r="A335">
        <v>118</v>
      </c>
      <c r="B335">
        <v>784191101</v>
      </c>
      <c r="C335" t="s">
        <v>255</v>
      </c>
      <c r="D335" t="s">
        <v>13</v>
      </c>
      <c r="E335">
        <v>155.12923</v>
      </c>
      <c r="F335" s="11"/>
      <c r="G335" s="5">
        <f aca="true" t="shared" si="5" ref="G335:G377">E335*F335</f>
        <v>0</v>
      </c>
    </row>
    <row r="336" spans="3:7" ht="15">
      <c r="C336" t="s">
        <v>254</v>
      </c>
      <c r="F336" s="6"/>
      <c r="G336" s="6"/>
    </row>
    <row r="337" spans="3:7" ht="15">
      <c r="C337" t="s">
        <v>51</v>
      </c>
      <c r="E337">
        <v>40.4775</v>
      </c>
      <c r="F337" s="6"/>
      <c r="G337" s="6"/>
    </row>
    <row r="338" spans="3:7" ht="15">
      <c r="C338">
        <f>-(0.8*1.97+0.6*0.197+1.25*1.97+0.6*1.97+0.6*1.97)</f>
        <v>-6.5207</v>
      </c>
      <c r="E338">
        <v>-6.5207</v>
      </c>
      <c r="F338" s="6"/>
      <c r="G338" s="6"/>
    </row>
    <row r="339" spans="3:7" ht="15">
      <c r="C339" t="s">
        <v>52</v>
      </c>
      <c r="E339">
        <v>10.8454</v>
      </c>
      <c r="F339" s="6"/>
      <c r="G339" s="6"/>
    </row>
    <row r="340" spans="3:7" ht="15">
      <c r="C340">
        <f>-(0.6*1.97)</f>
        <v>-1.182</v>
      </c>
      <c r="E340">
        <v>-1.182</v>
      </c>
      <c r="F340" s="6"/>
      <c r="G340" s="6"/>
    </row>
    <row r="341" spans="3:7" ht="15">
      <c r="C341" t="s">
        <v>53</v>
      </c>
      <c r="E341">
        <v>42.8676</v>
      </c>
      <c r="F341" s="6"/>
      <c r="G341" s="6"/>
    </row>
    <row r="342" spans="3:7" ht="15">
      <c r="C342">
        <f>-(1.25*1.97+0.8*1.97+0.95*2.19+2*1.5)</f>
        <v>-9.119</v>
      </c>
      <c r="E342">
        <v>-9.119</v>
      </c>
      <c r="F342" s="6"/>
      <c r="G342" s="6"/>
    </row>
    <row r="343" spans="3:7" ht="15">
      <c r="C343" t="s">
        <v>54</v>
      </c>
      <c r="E343">
        <v>29.812</v>
      </c>
      <c r="F343" s="6"/>
      <c r="G343" s="6"/>
    </row>
    <row r="344" spans="3:7" ht="15">
      <c r="C344">
        <f>-(0.8*1.97+0.6*1.97+1.77*1.5)</f>
        <v>-5.413</v>
      </c>
      <c r="E344">
        <v>-5.413</v>
      </c>
      <c r="F344" s="6"/>
      <c r="G344" s="6"/>
    </row>
    <row r="345" spans="3:7" ht="15">
      <c r="C345" t="s">
        <v>55</v>
      </c>
      <c r="E345">
        <v>8.73652</v>
      </c>
      <c r="F345" s="6"/>
      <c r="G345" s="6"/>
    </row>
    <row r="346" spans="3:7" ht="15">
      <c r="C346">
        <f>-(0.6*0.46*2)</f>
        <v>-0.552</v>
      </c>
      <c r="E346">
        <v>-0.552</v>
      </c>
      <c r="F346" s="6"/>
      <c r="G346" s="6"/>
    </row>
    <row r="347" spans="3:7" ht="15">
      <c r="C347" t="s">
        <v>56</v>
      </c>
      <c r="E347">
        <v>8.64291</v>
      </c>
      <c r="F347" s="6"/>
      <c r="G347" s="6"/>
    </row>
    <row r="348" spans="3:7" ht="15">
      <c r="C348">
        <f>-(0.6*1.97)</f>
        <v>-1.182</v>
      </c>
      <c r="E348">
        <v>-1.182</v>
      </c>
      <c r="F348" s="6"/>
      <c r="G348" s="6"/>
    </row>
    <row r="349" spans="3:7" ht="15">
      <c r="C349" t="s">
        <v>256</v>
      </c>
      <c r="F349" s="6"/>
      <c r="G349" s="6"/>
    </row>
    <row r="350" spans="3:7" ht="15">
      <c r="C350" t="s">
        <v>44</v>
      </c>
      <c r="E350">
        <v>6.465</v>
      </c>
      <c r="F350" s="6"/>
      <c r="G350" s="6"/>
    </row>
    <row r="351" spans="3:7" ht="15">
      <c r="C351" t="s">
        <v>45</v>
      </c>
      <c r="E351">
        <v>0.987</v>
      </c>
      <c r="F351" s="6"/>
      <c r="G351" s="6"/>
    </row>
    <row r="352" spans="3:7" ht="15">
      <c r="C352" t="s">
        <v>46</v>
      </c>
      <c r="E352">
        <v>16.481</v>
      </c>
      <c r="F352" s="6"/>
      <c r="G352" s="6"/>
    </row>
    <row r="353" spans="3:7" ht="15">
      <c r="C353" t="s">
        <v>47</v>
      </c>
      <c r="E353">
        <v>8.396</v>
      </c>
      <c r="F353" s="6"/>
      <c r="G353" s="6"/>
    </row>
    <row r="354" spans="3:7" ht="15">
      <c r="C354" t="s">
        <v>48</v>
      </c>
      <c r="E354">
        <v>4.237</v>
      </c>
      <c r="F354" s="6"/>
      <c r="G354" s="6"/>
    </row>
    <row r="355" spans="3:7" ht="15">
      <c r="C355" t="s">
        <v>49</v>
      </c>
      <c r="E355">
        <v>1.15</v>
      </c>
      <c r="F355" s="6"/>
      <c r="G355" s="6"/>
    </row>
    <row r="356" spans="1:7" ht="15">
      <c r="A356">
        <v>119</v>
      </c>
      <c r="B356">
        <v>784195112</v>
      </c>
      <c r="C356" t="s">
        <v>257</v>
      </c>
      <c r="D356" t="s">
        <v>13</v>
      </c>
      <c r="E356">
        <v>155.12923</v>
      </c>
      <c r="F356" s="11"/>
      <c r="G356" s="5">
        <f t="shared" si="5"/>
        <v>0</v>
      </c>
    </row>
    <row r="357" spans="3:7" ht="15">
      <c r="C357" t="s">
        <v>254</v>
      </c>
      <c r="F357" s="6"/>
      <c r="G357" s="6"/>
    </row>
    <row r="358" spans="3:7" ht="15">
      <c r="C358" t="s">
        <v>51</v>
      </c>
      <c r="E358">
        <v>40.4775</v>
      </c>
      <c r="F358" s="6"/>
      <c r="G358" s="6"/>
    </row>
    <row r="359" spans="3:7" ht="15">
      <c r="C359">
        <f>-(0.8*1.97+0.6*0.197+1.25*1.97+0.6*1.97+0.6*1.97)</f>
        <v>-6.5207</v>
      </c>
      <c r="E359">
        <v>-6.5207</v>
      </c>
      <c r="F359" s="6"/>
      <c r="G359" s="6"/>
    </row>
    <row r="360" spans="3:7" ht="15">
      <c r="C360" t="s">
        <v>52</v>
      </c>
      <c r="E360">
        <v>10.8454</v>
      </c>
      <c r="F360" s="6"/>
      <c r="G360" s="6"/>
    </row>
    <row r="361" spans="3:7" ht="15">
      <c r="C361">
        <f>-(0.6*1.97)</f>
        <v>-1.182</v>
      </c>
      <c r="E361">
        <v>-1.182</v>
      </c>
      <c r="F361" s="6"/>
      <c r="G361" s="6"/>
    </row>
    <row r="362" spans="3:7" ht="15">
      <c r="C362" t="s">
        <v>53</v>
      </c>
      <c r="E362">
        <v>42.8676</v>
      </c>
      <c r="F362" s="6"/>
      <c r="G362" s="6"/>
    </row>
    <row r="363" spans="3:7" ht="15">
      <c r="C363">
        <f>-(1.25*1.97+0.8*1.97+0.95*2.19+2*1.5)</f>
        <v>-9.119</v>
      </c>
      <c r="E363">
        <v>-9.119</v>
      </c>
      <c r="F363" s="6"/>
      <c r="G363" s="6"/>
    </row>
    <row r="364" spans="3:7" ht="15">
      <c r="C364" t="s">
        <v>54</v>
      </c>
      <c r="E364">
        <v>29.812</v>
      </c>
      <c r="F364" s="6"/>
      <c r="G364" s="6"/>
    </row>
    <row r="365" spans="3:7" ht="15">
      <c r="C365">
        <f>-(0.8*1.97+0.6*1.97+1.77*1.5)</f>
        <v>-5.413</v>
      </c>
      <c r="E365">
        <v>-5.413</v>
      </c>
      <c r="F365" s="6"/>
      <c r="G365" s="6"/>
    </row>
    <row r="366" spans="3:7" ht="15">
      <c r="C366" t="s">
        <v>55</v>
      </c>
      <c r="E366">
        <v>8.73652</v>
      </c>
      <c r="F366" s="6"/>
      <c r="G366" s="6"/>
    </row>
    <row r="367" spans="3:7" ht="15">
      <c r="C367">
        <f>-(0.6*0.46*2)</f>
        <v>-0.552</v>
      </c>
      <c r="E367">
        <v>-0.552</v>
      </c>
      <c r="F367" s="6"/>
      <c r="G367" s="6"/>
    </row>
    <row r="368" spans="3:7" ht="15">
      <c r="C368" t="s">
        <v>56</v>
      </c>
      <c r="E368">
        <v>8.64291</v>
      </c>
      <c r="F368" s="6"/>
      <c r="G368" s="6"/>
    </row>
    <row r="369" spans="3:7" ht="15">
      <c r="C369">
        <f>-(0.6*1.97)</f>
        <v>-1.182</v>
      </c>
      <c r="E369">
        <v>-1.182</v>
      </c>
      <c r="F369" s="6"/>
      <c r="G369" s="6"/>
    </row>
    <row r="370" spans="3:7" ht="15">
      <c r="C370" t="s">
        <v>256</v>
      </c>
      <c r="F370" s="6"/>
      <c r="G370" s="6"/>
    </row>
    <row r="371" spans="3:7" ht="15">
      <c r="C371" t="s">
        <v>44</v>
      </c>
      <c r="E371">
        <v>6.465</v>
      </c>
      <c r="F371" s="6"/>
      <c r="G371" s="6"/>
    </row>
    <row r="372" spans="3:7" ht="15">
      <c r="C372" t="s">
        <v>45</v>
      </c>
      <c r="E372">
        <v>0.987</v>
      </c>
      <c r="F372" s="6"/>
      <c r="G372" s="6"/>
    </row>
    <row r="373" spans="3:7" ht="15">
      <c r="C373" t="s">
        <v>46</v>
      </c>
      <c r="E373">
        <v>16.481</v>
      </c>
      <c r="F373" s="6"/>
      <c r="G373" s="6"/>
    </row>
    <row r="374" spans="3:7" ht="15">
      <c r="C374" t="s">
        <v>47</v>
      </c>
      <c r="E374">
        <v>8.396</v>
      </c>
      <c r="F374" s="6"/>
      <c r="G374" s="6"/>
    </row>
    <row r="375" spans="3:7" ht="15">
      <c r="C375" t="s">
        <v>48</v>
      </c>
      <c r="E375">
        <v>4.237</v>
      </c>
      <c r="F375" s="6"/>
      <c r="G375" s="6"/>
    </row>
    <row r="376" spans="3:7" ht="15">
      <c r="C376" t="s">
        <v>49</v>
      </c>
      <c r="E376">
        <v>1.15</v>
      </c>
      <c r="F376" s="6"/>
      <c r="G376" s="6"/>
    </row>
    <row r="377" spans="1:7" ht="15">
      <c r="A377">
        <v>120</v>
      </c>
      <c r="B377">
        <v>784011111</v>
      </c>
      <c r="C377" t="s">
        <v>258</v>
      </c>
      <c r="D377" t="s">
        <v>13</v>
      </c>
      <c r="E377">
        <v>155.12923</v>
      </c>
      <c r="F377" s="11"/>
      <c r="G377" s="5">
        <f t="shared" si="5"/>
        <v>0</v>
      </c>
    </row>
    <row r="378" spans="3:7" ht="15">
      <c r="C378" t="s">
        <v>254</v>
      </c>
      <c r="F378" s="6"/>
      <c r="G378" s="6"/>
    </row>
    <row r="379" spans="3:7" ht="15">
      <c r="C379" t="s">
        <v>51</v>
      </c>
      <c r="E379">
        <v>40.4775</v>
      </c>
      <c r="F379" s="6"/>
      <c r="G379" s="6"/>
    </row>
    <row r="380" spans="3:7" ht="15">
      <c r="C380">
        <f>-(0.8*1.97+0.6*0.197+1.25*1.97+0.6*1.97+0.6*1.97)</f>
        <v>-6.5207</v>
      </c>
      <c r="E380">
        <v>-6.5207</v>
      </c>
      <c r="F380" s="6"/>
      <c r="G380" s="6"/>
    </row>
    <row r="381" spans="3:7" ht="15">
      <c r="C381" t="s">
        <v>52</v>
      </c>
      <c r="E381">
        <v>10.8454</v>
      </c>
      <c r="F381" s="6"/>
      <c r="G381" s="6"/>
    </row>
    <row r="382" spans="3:7" ht="15">
      <c r="C382">
        <f>-(0.6*1.97)</f>
        <v>-1.182</v>
      </c>
      <c r="E382">
        <v>-1.182</v>
      </c>
      <c r="F382" s="6"/>
      <c r="G382" s="6"/>
    </row>
    <row r="383" spans="3:7" ht="15">
      <c r="C383" t="s">
        <v>53</v>
      </c>
      <c r="E383">
        <v>42.8676</v>
      </c>
      <c r="F383" s="6"/>
      <c r="G383" s="6"/>
    </row>
    <row r="384" spans="3:7" ht="15">
      <c r="C384">
        <f>-(1.25*1.97+0.8*1.97+0.95*2.19+2*1.5)</f>
        <v>-9.119</v>
      </c>
      <c r="E384">
        <v>-9.119</v>
      </c>
      <c r="F384" s="6"/>
      <c r="G384" s="6"/>
    </row>
    <row r="385" spans="3:7" ht="15">
      <c r="C385" t="s">
        <v>54</v>
      </c>
      <c r="E385">
        <v>29.812</v>
      </c>
      <c r="F385" s="6"/>
      <c r="G385" s="6"/>
    </row>
    <row r="386" spans="3:7" ht="15">
      <c r="C386">
        <f>-(0.8*1.97+0.6*1.97+1.77*1.5)</f>
        <v>-5.413</v>
      </c>
      <c r="E386">
        <v>-5.413</v>
      </c>
      <c r="F386" s="6"/>
      <c r="G386" s="6"/>
    </row>
    <row r="387" spans="3:7" ht="15">
      <c r="C387" t="s">
        <v>55</v>
      </c>
      <c r="E387">
        <v>8.73652</v>
      </c>
      <c r="F387" s="6"/>
      <c r="G387" s="6"/>
    </row>
    <row r="388" spans="3:7" ht="15">
      <c r="C388">
        <f>-(0.6*0.46*2)</f>
        <v>-0.552</v>
      </c>
      <c r="E388">
        <v>-0.552</v>
      </c>
      <c r="F388" s="6"/>
      <c r="G388" s="6"/>
    </row>
    <row r="389" spans="3:7" ht="15">
      <c r="C389" t="s">
        <v>56</v>
      </c>
      <c r="E389">
        <v>8.64291</v>
      </c>
      <c r="F389" s="6"/>
      <c r="G389" s="6"/>
    </row>
    <row r="390" spans="3:7" ht="15">
      <c r="C390">
        <f>-(0.6*1.97)</f>
        <v>-1.182</v>
      </c>
      <c r="E390">
        <v>-1.182</v>
      </c>
      <c r="F390" s="6"/>
      <c r="G390" s="6"/>
    </row>
    <row r="391" spans="3:7" ht="15">
      <c r="C391" t="s">
        <v>256</v>
      </c>
      <c r="F391" s="6"/>
      <c r="G391" s="6"/>
    </row>
    <row r="392" spans="3:7" ht="15">
      <c r="C392" t="s">
        <v>44</v>
      </c>
      <c r="E392">
        <v>6.465</v>
      </c>
      <c r="F392" s="6"/>
      <c r="G392" s="6"/>
    </row>
    <row r="393" spans="3:7" ht="15">
      <c r="C393" t="s">
        <v>45</v>
      </c>
      <c r="E393">
        <v>0.987</v>
      </c>
      <c r="F393" s="6"/>
      <c r="G393" s="6"/>
    </row>
    <row r="394" spans="3:7" ht="15">
      <c r="C394" t="s">
        <v>46</v>
      </c>
      <c r="E394">
        <v>16.481</v>
      </c>
      <c r="F394" s="6"/>
      <c r="G394" s="6"/>
    </row>
    <row r="395" spans="3:7" ht="15">
      <c r="C395" t="s">
        <v>47</v>
      </c>
      <c r="E395">
        <v>8.396</v>
      </c>
      <c r="F395" s="6"/>
      <c r="G395" s="6"/>
    </row>
    <row r="396" spans="3:7" ht="15">
      <c r="C396" t="s">
        <v>48</v>
      </c>
      <c r="E396">
        <v>4.237</v>
      </c>
      <c r="F396" s="6"/>
      <c r="G396" s="6"/>
    </row>
    <row r="397" spans="3:7" ht="15">
      <c r="C397" t="s">
        <v>49</v>
      </c>
      <c r="E397">
        <v>1.15</v>
      </c>
      <c r="F397" s="6"/>
      <c r="G397" s="6"/>
    </row>
    <row r="398" spans="1:7" ht="15">
      <c r="A398">
        <v>121</v>
      </c>
      <c r="B398">
        <v>784011222</v>
      </c>
      <c r="C398" t="s">
        <v>259</v>
      </c>
      <c r="D398" t="s">
        <v>13</v>
      </c>
      <c r="E398">
        <v>37.716</v>
      </c>
      <c r="F398" s="11"/>
      <c r="G398" s="5">
        <f aca="true" t="shared" si="6" ref="G398:G453">E398*F398</f>
        <v>0</v>
      </c>
    </row>
    <row r="399" spans="3:7" ht="15">
      <c r="C399" t="s">
        <v>44</v>
      </c>
      <c r="E399">
        <v>6.465</v>
      </c>
      <c r="F399" s="6"/>
      <c r="G399" s="6"/>
    </row>
    <row r="400" spans="3:7" ht="15">
      <c r="C400" t="s">
        <v>45</v>
      </c>
      <c r="E400">
        <v>0.987</v>
      </c>
      <c r="F400" s="6"/>
      <c r="G400" s="6"/>
    </row>
    <row r="401" spans="3:7" ht="15">
      <c r="C401" t="s">
        <v>46</v>
      </c>
      <c r="E401">
        <v>16.481</v>
      </c>
      <c r="F401" s="6"/>
      <c r="G401" s="6"/>
    </row>
    <row r="402" spans="3:7" ht="15">
      <c r="C402" t="s">
        <v>47</v>
      </c>
      <c r="E402">
        <v>8.396</v>
      </c>
      <c r="F402" s="6"/>
      <c r="G402" s="6"/>
    </row>
    <row r="403" spans="3:7" ht="15">
      <c r="C403" t="s">
        <v>48</v>
      </c>
      <c r="E403">
        <v>4.237</v>
      </c>
      <c r="F403" s="6"/>
      <c r="G403" s="6"/>
    </row>
    <row r="404" spans="3:7" ht="15">
      <c r="C404" t="s">
        <v>49</v>
      </c>
      <c r="E404">
        <v>1.15</v>
      </c>
      <c r="F404" s="6"/>
      <c r="G404" s="6"/>
    </row>
    <row r="405" spans="1:7" ht="15">
      <c r="A405" s="3" t="s">
        <v>12</v>
      </c>
      <c r="B405" s="3" t="s">
        <v>260</v>
      </c>
      <c r="C405" s="3" t="s">
        <v>261</v>
      </c>
      <c r="F405" s="6"/>
      <c r="G405" s="6"/>
    </row>
    <row r="406" spans="1:7" ht="15">
      <c r="A406">
        <v>122</v>
      </c>
      <c r="B406">
        <v>210100001</v>
      </c>
      <c r="C406" t="s">
        <v>262</v>
      </c>
      <c r="D406" t="s">
        <v>24</v>
      </c>
      <c r="E406">
        <v>7</v>
      </c>
      <c r="F406" s="11"/>
      <c r="G406" s="5">
        <f t="shared" si="6"/>
        <v>0</v>
      </c>
    </row>
    <row r="407" spans="1:7" ht="15">
      <c r="A407">
        <v>123</v>
      </c>
      <c r="B407">
        <v>210100002</v>
      </c>
      <c r="C407" t="s">
        <v>263</v>
      </c>
      <c r="D407" t="s">
        <v>24</v>
      </c>
      <c r="E407">
        <v>1</v>
      </c>
      <c r="F407" s="11"/>
      <c r="G407" s="5">
        <f t="shared" si="6"/>
        <v>0</v>
      </c>
    </row>
    <row r="408" spans="1:7" ht="15">
      <c r="A408">
        <v>124</v>
      </c>
      <c r="B408">
        <v>210110001</v>
      </c>
      <c r="C408" t="s">
        <v>264</v>
      </c>
      <c r="D408" t="s">
        <v>24</v>
      </c>
      <c r="E408">
        <v>7</v>
      </c>
      <c r="F408" s="11"/>
      <c r="G408" s="5">
        <f t="shared" si="6"/>
        <v>0</v>
      </c>
    </row>
    <row r="409" spans="1:7" ht="15">
      <c r="A409">
        <v>125</v>
      </c>
      <c r="B409">
        <v>210111011</v>
      </c>
      <c r="C409" t="s">
        <v>265</v>
      </c>
      <c r="D409" t="s">
        <v>24</v>
      </c>
      <c r="E409">
        <v>7</v>
      </c>
      <c r="F409" s="11"/>
      <c r="G409" s="5">
        <f t="shared" si="6"/>
        <v>0</v>
      </c>
    </row>
    <row r="410" spans="1:7" ht="15">
      <c r="A410">
        <v>126</v>
      </c>
      <c r="B410">
        <v>210111014</v>
      </c>
      <c r="C410" t="s">
        <v>266</v>
      </c>
      <c r="D410" t="s">
        <v>24</v>
      </c>
      <c r="E410">
        <v>9</v>
      </c>
      <c r="F410" s="11"/>
      <c r="G410" s="5">
        <f t="shared" si="6"/>
        <v>0</v>
      </c>
    </row>
    <row r="411" spans="1:7" ht="15">
      <c r="A411">
        <v>127</v>
      </c>
      <c r="B411">
        <v>210120561</v>
      </c>
      <c r="C411" t="s">
        <v>267</v>
      </c>
      <c r="D411" t="s">
        <v>24</v>
      </c>
      <c r="E411">
        <v>7</v>
      </c>
      <c r="F411" s="11"/>
      <c r="G411" s="5">
        <f t="shared" si="6"/>
        <v>0</v>
      </c>
    </row>
    <row r="412" spans="1:7" ht="15">
      <c r="A412">
        <v>128</v>
      </c>
      <c r="B412">
        <v>210191532</v>
      </c>
      <c r="C412" t="s">
        <v>268</v>
      </c>
      <c r="D412" t="s">
        <v>24</v>
      </c>
      <c r="E412">
        <v>1</v>
      </c>
      <c r="F412" s="11"/>
      <c r="G412" s="5">
        <f t="shared" si="6"/>
        <v>0</v>
      </c>
    </row>
    <row r="413" spans="1:7" ht="15">
      <c r="A413">
        <v>129</v>
      </c>
      <c r="B413">
        <v>210200211</v>
      </c>
      <c r="C413" t="s">
        <v>269</v>
      </c>
      <c r="D413" t="s">
        <v>24</v>
      </c>
      <c r="E413">
        <v>8</v>
      </c>
      <c r="F413" s="11"/>
      <c r="G413" s="5">
        <f t="shared" si="6"/>
        <v>0</v>
      </c>
    </row>
    <row r="414" spans="1:7" ht="15">
      <c r="A414">
        <v>130</v>
      </c>
      <c r="B414">
        <v>210800004</v>
      </c>
      <c r="C414" t="s">
        <v>270</v>
      </c>
      <c r="D414" t="s">
        <v>14</v>
      </c>
      <c r="E414">
        <v>17</v>
      </c>
      <c r="F414" s="11"/>
      <c r="G414" s="5">
        <f t="shared" si="6"/>
        <v>0</v>
      </c>
    </row>
    <row r="415" spans="1:7" ht="15">
      <c r="A415">
        <v>131</v>
      </c>
      <c r="B415">
        <v>210800666</v>
      </c>
      <c r="C415" t="s">
        <v>271</v>
      </c>
      <c r="D415" t="s">
        <v>14</v>
      </c>
      <c r="E415">
        <v>1</v>
      </c>
      <c r="F415" s="11"/>
      <c r="G415" s="5">
        <f t="shared" si="6"/>
        <v>0</v>
      </c>
    </row>
    <row r="416" spans="1:7" ht="15">
      <c r="A416">
        <v>132</v>
      </c>
      <c r="B416">
        <v>210800105</v>
      </c>
      <c r="C416" t="s">
        <v>272</v>
      </c>
      <c r="D416" t="s">
        <v>14</v>
      </c>
      <c r="E416">
        <v>200</v>
      </c>
      <c r="F416" s="11"/>
      <c r="G416" s="5">
        <f t="shared" si="6"/>
        <v>0</v>
      </c>
    </row>
    <row r="417" spans="1:7" ht="15">
      <c r="A417">
        <v>133</v>
      </c>
      <c r="B417">
        <v>210800106</v>
      </c>
      <c r="C417" t="s">
        <v>273</v>
      </c>
      <c r="D417" t="s">
        <v>14</v>
      </c>
      <c r="E417">
        <v>90</v>
      </c>
      <c r="F417" s="11"/>
      <c r="G417" s="5">
        <f t="shared" si="6"/>
        <v>0</v>
      </c>
    </row>
    <row r="418" spans="1:7" ht="15">
      <c r="A418">
        <v>134</v>
      </c>
      <c r="B418">
        <v>222260020</v>
      </c>
      <c r="C418" t="s">
        <v>274</v>
      </c>
      <c r="D418" t="s">
        <v>24</v>
      </c>
      <c r="E418">
        <v>23</v>
      </c>
      <c r="F418" s="11"/>
      <c r="G418" s="5">
        <f t="shared" si="6"/>
        <v>0</v>
      </c>
    </row>
    <row r="419" spans="1:7" ht="15">
      <c r="A419">
        <v>135</v>
      </c>
      <c r="B419">
        <v>650063611</v>
      </c>
      <c r="C419" t="s">
        <v>275</v>
      </c>
      <c r="D419" t="s">
        <v>24</v>
      </c>
      <c r="E419">
        <v>1</v>
      </c>
      <c r="F419" s="11"/>
      <c r="G419" s="5">
        <f t="shared" si="6"/>
        <v>0</v>
      </c>
    </row>
    <row r="420" spans="1:7" ht="15">
      <c r="A420">
        <v>136</v>
      </c>
      <c r="B420">
        <v>2145877558</v>
      </c>
      <c r="C420" t="s">
        <v>276</v>
      </c>
      <c r="D420" t="s">
        <v>71</v>
      </c>
      <c r="E420">
        <v>15</v>
      </c>
      <c r="F420" s="11"/>
      <c r="G420" s="5">
        <f t="shared" si="6"/>
        <v>0</v>
      </c>
    </row>
    <row r="421" spans="1:7" ht="15">
      <c r="A421">
        <v>137</v>
      </c>
      <c r="B421">
        <v>21548777</v>
      </c>
      <c r="C421" t="s">
        <v>277</v>
      </c>
      <c r="D421" t="s">
        <v>152</v>
      </c>
      <c r="E421">
        <v>1</v>
      </c>
      <c r="F421" s="11"/>
      <c r="G421" s="5">
        <f t="shared" si="6"/>
        <v>0</v>
      </c>
    </row>
    <row r="422" spans="1:7" ht="15">
      <c r="A422">
        <v>138</v>
      </c>
      <c r="B422">
        <v>34141303</v>
      </c>
      <c r="C422" t="s">
        <v>278</v>
      </c>
      <c r="D422" t="s">
        <v>14</v>
      </c>
      <c r="E422">
        <v>17</v>
      </c>
      <c r="F422" s="11"/>
      <c r="G422" s="5">
        <f t="shared" si="6"/>
        <v>0</v>
      </c>
    </row>
    <row r="423" spans="1:7" ht="15">
      <c r="A423">
        <v>139</v>
      </c>
      <c r="B423">
        <v>34142157</v>
      </c>
      <c r="C423" t="s">
        <v>279</v>
      </c>
      <c r="D423" t="s">
        <v>14</v>
      </c>
      <c r="E423">
        <v>1</v>
      </c>
      <c r="F423" s="11"/>
      <c r="G423" s="5">
        <f t="shared" si="6"/>
        <v>0</v>
      </c>
    </row>
    <row r="424" spans="1:7" ht="15">
      <c r="A424">
        <v>140</v>
      </c>
      <c r="B424">
        <v>34535400</v>
      </c>
      <c r="C424" t="s">
        <v>280</v>
      </c>
      <c r="D424" t="s">
        <v>24</v>
      </c>
      <c r="E424">
        <v>7</v>
      </c>
      <c r="F424" s="11"/>
      <c r="G424" s="5">
        <f t="shared" si="6"/>
        <v>0</v>
      </c>
    </row>
    <row r="425" spans="1:7" ht="15">
      <c r="A425">
        <v>141</v>
      </c>
      <c r="B425">
        <v>34536490</v>
      </c>
      <c r="C425" t="s">
        <v>281</v>
      </c>
      <c r="D425" t="s">
        <v>24</v>
      </c>
      <c r="E425">
        <v>7</v>
      </c>
      <c r="F425" s="11"/>
      <c r="G425" s="5">
        <f t="shared" si="6"/>
        <v>0</v>
      </c>
    </row>
    <row r="426" spans="1:7" ht="15">
      <c r="A426">
        <v>142</v>
      </c>
      <c r="B426">
        <v>34536700</v>
      </c>
      <c r="C426" t="s">
        <v>282</v>
      </c>
      <c r="D426" t="s">
        <v>24</v>
      </c>
      <c r="E426">
        <v>7</v>
      </c>
      <c r="F426" s="11"/>
      <c r="G426" s="5">
        <f t="shared" si="6"/>
        <v>0</v>
      </c>
    </row>
    <row r="427" spans="1:7" ht="15">
      <c r="A427">
        <v>143</v>
      </c>
      <c r="B427">
        <v>345601050000</v>
      </c>
      <c r="C427" t="s">
        <v>283</v>
      </c>
      <c r="D427" t="s">
        <v>24</v>
      </c>
      <c r="E427">
        <v>1</v>
      </c>
      <c r="F427" s="11"/>
      <c r="G427" s="5">
        <f t="shared" si="6"/>
        <v>0</v>
      </c>
    </row>
    <row r="428" spans="1:7" ht="15">
      <c r="A428">
        <v>144</v>
      </c>
      <c r="B428">
        <v>34571519</v>
      </c>
      <c r="C428" t="s">
        <v>284</v>
      </c>
      <c r="D428" t="s">
        <v>24</v>
      </c>
      <c r="E428">
        <v>23</v>
      </c>
      <c r="F428" s="11"/>
      <c r="G428" s="5">
        <f t="shared" si="6"/>
        <v>0</v>
      </c>
    </row>
    <row r="429" spans="1:7" ht="15">
      <c r="A429">
        <v>145</v>
      </c>
      <c r="B429" t="s">
        <v>285</v>
      </c>
      <c r="C429" t="s">
        <v>286</v>
      </c>
      <c r="D429" t="s">
        <v>24</v>
      </c>
      <c r="E429">
        <v>8</v>
      </c>
      <c r="F429" s="11"/>
      <c r="G429" s="5">
        <f t="shared" si="6"/>
        <v>0</v>
      </c>
    </row>
    <row r="430" spans="1:7" ht="15">
      <c r="A430">
        <v>146</v>
      </c>
      <c r="B430" t="s">
        <v>287</v>
      </c>
      <c r="C430" t="s">
        <v>288</v>
      </c>
      <c r="D430" t="s">
        <v>24</v>
      </c>
      <c r="E430">
        <v>1</v>
      </c>
      <c r="F430" s="11"/>
      <c r="G430" s="5">
        <f t="shared" si="6"/>
        <v>0</v>
      </c>
    </row>
    <row r="431" spans="1:7" ht="15">
      <c r="A431">
        <v>147</v>
      </c>
      <c r="B431">
        <v>35822001013</v>
      </c>
      <c r="C431" t="s">
        <v>289</v>
      </c>
      <c r="D431" t="s">
        <v>24</v>
      </c>
      <c r="E431">
        <v>1</v>
      </c>
      <c r="F431" s="11"/>
      <c r="G431" s="5">
        <f t="shared" si="6"/>
        <v>0</v>
      </c>
    </row>
    <row r="432" spans="1:7" ht="15">
      <c r="A432">
        <v>148</v>
      </c>
      <c r="B432">
        <v>35822001014</v>
      </c>
      <c r="C432" t="s">
        <v>290</v>
      </c>
      <c r="D432" t="s">
        <v>24</v>
      </c>
      <c r="E432">
        <v>2</v>
      </c>
      <c r="F432" s="11"/>
      <c r="G432" s="5">
        <f t="shared" si="6"/>
        <v>0</v>
      </c>
    </row>
    <row r="433" spans="1:7" ht="15">
      <c r="A433">
        <v>149</v>
      </c>
      <c r="B433">
        <v>35822001015</v>
      </c>
      <c r="C433" t="s">
        <v>291</v>
      </c>
      <c r="D433" t="s">
        <v>24</v>
      </c>
      <c r="E433">
        <v>4</v>
      </c>
      <c r="F433" s="11"/>
      <c r="G433" s="5">
        <f t="shared" si="6"/>
        <v>0</v>
      </c>
    </row>
    <row r="434" spans="1:7" ht="15">
      <c r="A434">
        <v>150</v>
      </c>
      <c r="B434">
        <v>358890405</v>
      </c>
      <c r="C434" t="s">
        <v>292</v>
      </c>
      <c r="D434" t="s">
        <v>24</v>
      </c>
      <c r="E434">
        <v>1</v>
      </c>
      <c r="F434" s="11"/>
      <c r="G434" s="5">
        <f t="shared" si="6"/>
        <v>0</v>
      </c>
    </row>
    <row r="435" spans="1:7" ht="15">
      <c r="A435">
        <v>151</v>
      </c>
      <c r="B435">
        <v>58541252</v>
      </c>
      <c r="C435" t="s">
        <v>293</v>
      </c>
      <c r="D435" t="s">
        <v>17</v>
      </c>
      <c r="E435">
        <v>30</v>
      </c>
      <c r="F435" s="11"/>
      <c r="G435" s="5">
        <f t="shared" si="6"/>
        <v>0</v>
      </c>
    </row>
    <row r="436" spans="1:7" ht="15">
      <c r="A436" s="3" t="s">
        <v>12</v>
      </c>
      <c r="B436" s="3" t="s">
        <v>18</v>
      </c>
      <c r="C436" s="3" t="s">
        <v>19</v>
      </c>
      <c r="F436" s="6"/>
      <c r="G436" s="6"/>
    </row>
    <row r="437" spans="1:7" ht="15">
      <c r="A437">
        <v>152</v>
      </c>
      <c r="B437">
        <v>979086112</v>
      </c>
      <c r="C437" t="s">
        <v>20</v>
      </c>
      <c r="D437" t="s">
        <v>15</v>
      </c>
      <c r="E437">
        <v>5.43972</v>
      </c>
      <c r="F437" s="11"/>
      <c r="G437" s="5">
        <f t="shared" si="6"/>
        <v>0</v>
      </c>
    </row>
    <row r="438" spans="1:7" ht="15">
      <c r="A438">
        <v>153</v>
      </c>
      <c r="B438">
        <v>979011111</v>
      </c>
      <c r="C438" t="s">
        <v>294</v>
      </c>
      <c r="D438" t="s">
        <v>15</v>
      </c>
      <c r="E438">
        <v>5.43972</v>
      </c>
      <c r="F438" s="11"/>
      <c r="G438" s="5">
        <f t="shared" si="6"/>
        <v>0</v>
      </c>
    </row>
    <row r="439" spans="1:7" ht="15">
      <c r="A439">
        <v>154</v>
      </c>
      <c r="B439">
        <v>979011121</v>
      </c>
      <c r="C439" t="s">
        <v>295</v>
      </c>
      <c r="D439" t="s">
        <v>15</v>
      </c>
      <c r="E439">
        <v>38.07806</v>
      </c>
      <c r="F439" s="11"/>
      <c r="G439" s="5">
        <f t="shared" si="6"/>
        <v>0</v>
      </c>
    </row>
    <row r="440" spans="1:7" ht="15">
      <c r="A440">
        <v>155</v>
      </c>
      <c r="B440">
        <v>979081111</v>
      </c>
      <c r="C440" t="s">
        <v>296</v>
      </c>
      <c r="D440" t="s">
        <v>15</v>
      </c>
      <c r="E440">
        <v>5.43972</v>
      </c>
      <c r="F440" s="11"/>
      <c r="G440" s="5">
        <f t="shared" si="6"/>
        <v>0</v>
      </c>
    </row>
    <row r="441" spans="1:7" ht="15">
      <c r="A441">
        <v>156</v>
      </c>
      <c r="B441">
        <v>979081121</v>
      </c>
      <c r="C441" t="s">
        <v>16</v>
      </c>
      <c r="D441" t="s">
        <v>15</v>
      </c>
      <c r="E441">
        <v>108.79445</v>
      </c>
      <c r="F441" s="11"/>
      <c r="G441" s="5">
        <f t="shared" si="6"/>
        <v>0</v>
      </c>
    </row>
    <row r="442" spans="1:7" ht="15">
      <c r="A442">
        <v>157</v>
      </c>
      <c r="B442">
        <v>979082111</v>
      </c>
      <c r="C442" t="s">
        <v>297</v>
      </c>
      <c r="D442" t="s">
        <v>15</v>
      </c>
      <c r="E442">
        <v>5.43972</v>
      </c>
      <c r="F442" s="11"/>
      <c r="G442" s="5">
        <f t="shared" si="6"/>
        <v>0</v>
      </c>
    </row>
    <row r="443" spans="1:7" ht="15">
      <c r="A443">
        <v>158</v>
      </c>
      <c r="B443">
        <v>979082121</v>
      </c>
      <c r="C443" t="s">
        <v>298</v>
      </c>
      <c r="D443" t="s">
        <v>15</v>
      </c>
      <c r="E443">
        <v>16.31917</v>
      </c>
      <c r="F443" s="11"/>
      <c r="G443" s="5">
        <f t="shared" si="6"/>
        <v>0</v>
      </c>
    </row>
    <row r="444" spans="1:7" ht="15">
      <c r="A444">
        <v>159</v>
      </c>
      <c r="B444">
        <v>979990001</v>
      </c>
      <c r="C444" t="s">
        <v>299</v>
      </c>
      <c r="D444" t="s">
        <v>15</v>
      </c>
      <c r="E444">
        <v>5.43972</v>
      </c>
      <c r="F444" s="11"/>
      <c r="G444" s="5">
        <f t="shared" si="6"/>
        <v>0</v>
      </c>
    </row>
    <row r="445" spans="1:7" ht="15">
      <c r="A445" s="3" t="s">
        <v>12</v>
      </c>
      <c r="B445" s="3" t="s">
        <v>300</v>
      </c>
      <c r="C445" s="3" t="s">
        <v>301</v>
      </c>
      <c r="F445" s="6"/>
      <c r="G445" s="6"/>
    </row>
    <row r="446" spans="1:7" ht="15">
      <c r="A446">
        <v>160</v>
      </c>
      <c r="B446" t="s">
        <v>302</v>
      </c>
      <c r="C446" t="s">
        <v>303</v>
      </c>
      <c r="D446" t="s">
        <v>304</v>
      </c>
      <c r="E446">
        <v>1</v>
      </c>
      <c r="F446" s="11"/>
      <c r="G446" s="5">
        <f t="shared" si="6"/>
        <v>0</v>
      </c>
    </row>
    <row r="447" spans="1:7" ht="15">
      <c r="A447">
        <v>161</v>
      </c>
      <c r="B447" t="s">
        <v>305</v>
      </c>
      <c r="C447" t="s">
        <v>306</v>
      </c>
      <c r="D447" t="s">
        <v>304</v>
      </c>
      <c r="E447">
        <v>1</v>
      </c>
      <c r="F447" s="11"/>
      <c r="G447" s="5">
        <f t="shared" si="6"/>
        <v>0</v>
      </c>
    </row>
    <row r="448" spans="1:7" ht="15">
      <c r="A448">
        <v>162</v>
      </c>
      <c r="B448" t="s">
        <v>307</v>
      </c>
      <c r="C448" t="s">
        <v>308</v>
      </c>
      <c r="D448" t="s">
        <v>304</v>
      </c>
      <c r="E448">
        <v>1</v>
      </c>
      <c r="F448" s="11"/>
      <c r="G448" s="5">
        <f t="shared" si="6"/>
        <v>0</v>
      </c>
    </row>
    <row r="449" spans="1:7" ht="15">
      <c r="A449">
        <v>163</v>
      </c>
      <c r="B449" t="s">
        <v>309</v>
      </c>
      <c r="C449" t="s">
        <v>310</v>
      </c>
      <c r="D449" t="s">
        <v>304</v>
      </c>
      <c r="E449">
        <v>1</v>
      </c>
      <c r="F449" s="11"/>
      <c r="G449" s="5">
        <f t="shared" si="6"/>
        <v>0</v>
      </c>
    </row>
    <row r="450" spans="1:7" ht="15">
      <c r="A450">
        <v>164</v>
      </c>
      <c r="B450">
        <v>144854</v>
      </c>
      <c r="C450" t="s">
        <v>311</v>
      </c>
      <c r="D450" t="s">
        <v>304</v>
      </c>
      <c r="E450">
        <v>1</v>
      </c>
      <c r="F450" s="11"/>
      <c r="G450" s="5">
        <f t="shared" si="6"/>
        <v>0</v>
      </c>
    </row>
    <row r="451" spans="1:7" ht="15">
      <c r="A451">
        <v>165</v>
      </c>
      <c r="B451">
        <v>41477</v>
      </c>
      <c r="C451" t="s">
        <v>312</v>
      </c>
      <c r="D451" t="s">
        <v>304</v>
      </c>
      <c r="E451">
        <v>1</v>
      </c>
      <c r="F451" s="11"/>
      <c r="G451" s="5">
        <f t="shared" si="6"/>
        <v>0</v>
      </c>
    </row>
    <row r="452" spans="1:7" ht="15">
      <c r="A452">
        <v>166</v>
      </c>
      <c r="B452">
        <v>4211</v>
      </c>
      <c r="C452" t="s">
        <v>313</v>
      </c>
      <c r="D452" t="s">
        <v>304</v>
      </c>
      <c r="E452">
        <v>1</v>
      </c>
      <c r="F452" s="11"/>
      <c r="G452" s="5">
        <f t="shared" si="6"/>
        <v>0</v>
      </c>
    </row>
    <row r="453" spans="1:7" ht="15">
      <c r="A453">
        <v>167</v>
      </c>
      <c r="B453">
        <v>51444</v>
      </c>
      <c r="C453" t="s">
        <v>314</v>
      </c>
      <c r="D453" t="s">
        <v>304</v>
      </c>
      <c r="E453">
        <v>1</v>
      </c>
      <c r="F453" s="11"/>
      <c r="G453" s="5">
        <f t="shared" si="6"/>
        <v>0</v>
      </c>
    </row>
  </sheetData>
  <autoFilter ref="A11:G453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Srubar Jan</cp:lastModifiedBy>
  <cp:lastPrinted>2019-11-06T10:12:25Z</cp:lastPrinted>
  <dcterms:created xsi:type="dcterms:W3CDTF">2018-09-10T10:40:25Z</dcterms:created>
  <dcterms:modified xsi:type="dcterms:W3CDTF">2021-10-22T05:51:46Z</dcterms:modified>
  <cp:category/>
  <cp:version/>
  <cp:contentType/>
  <cp:contentStatus/>
</cp:coreProperties>
</file>