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15" windowHeight="12360" tabRatio="607" activeTab="1"/>
  </bookViews>
  <sheets>
    <sheet name="údržba stromů a keřů" sheetId="1" r:id="rId1"/>
    <sheet name="úprava_plochy" sheetId="2" r:id="rId2"/>
    <sheet name="údržba_záhonů" sheetId="3" r:id="rId3"/>
    <sheet name="celkem" sheetId="4" r:id="rId4"/>
  </sheets>
  <definedNames>
    <definedName name="BPK1">#REF!</definedName>
    <definedName name="BPK2">#REF!</definedName>
    <definedName name="BPK3">#REF!</definedName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azbaDPH1">#REF!</definedName>
    <definedName name="SazbaDPH2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<sst xmlns="http://schemas.openxmlformats.org/spreadsheetml/2006/main" count="727" uniqueCount="355">
  <si>
    <t xml:space="preserve">Položkový rozpočet </t>
  </si>
  <si>
    <t>Číslo položky</t>
  </si>
  <si>
    <t>Název položky</t>
  </si>
  <si>
    <t>MJ</t>
  </si>
  <si>
    <t>množství</t>
  </si>
  <si>
    <t>plochy ve vlastnictví města Krnova</t>
  </si>
  <si>
    <t>Uložení výkopku bez zhutnění na svahu do 1 : 5  </t>
  </si>
  <si>
    <t>Uložení výkopku bez zhutnění na svahu do 1 : 2  </t>
  </si>
  <si>
    <t>Uložení výkopku bez zhutnění na svahu do 1 : 1  </t>
  </si>
  <si>
    <t>180 40-7111.RT2  </t>
  </si>
  <si>
    <t>Položení travního koberce  včetně dodávky travního koberce</t>
  </si>
  <si>
    <t>Plošná úprava terénu, nerovnosti do 10 cm svah 1:2  </t>
  </si>
  <si>
    <t>Plošná úprava terénu, nerovnosti do 10 cm svah 1:1  </t>
  </si>
  <si>
    <t>182 00-1121.R00  </t>
  </si>
  <si>
    <t>Plošná úprava terénu, nerovnosti do 15 cm v rovině  </t>
  </si>
  <si>
    <t>182 00-1122.R00  </t>
  </si>
  <si>
    <t>Plošná úprava terénu, nerovnosti do 15 cm svah 1:2  </t>
  </si>
  <si>
    <t>Plošná úprava terénu, nerovnosti do 15 cm svah 1:1  </t>
  </si>
  <si>
    <t>Plošná úprava terénu, nerovnosti do 20 cm v rovině  </t>
  </si>
  <si>
    <t>Plošná úprava terénu, nerovnosti do 20 cm svah 1:2  </t>
  </si>
  <si>
    <t>Plošná úprava terénu, nerovnosti do 20 cm svah 1:1  </t>
  </si>
  <si>
    <t>Prokypření půdy rotavátorem  </t>
  </si>
  <si>
    <t>Doplnění ornice tl. do 5 cm v rovině  </t>
  </si>
  <si>
    <t>Doplnění ornice tl. do 5 cm na svahu 1 : 2  </t>
  </si>
  <si>
    <t>182 30-3113.R00  </t>
  </si>
  <si>
    <t>Doplnění ornice tl. do 5 cm na svahu 1 : 1  </t>
  </si>
  <si>
    <t>171 20-3111.R00  </t>
  </si>
  <si>
    <t>171 20-3112.R00  </t>
  </si>
  <si>
    <t>171 20-3113.R00  </t>
  </si>
  <si>
    <t>182 00-1112.R00  </t>
  </si>
  <si>
    <t>182 00-1113.R00  </t>
  </si>
  <si>
    <t>182 00-1123.R00  </t>
  </si>
  <si>
    <t>182 00-1131.R00  </t>
  </si>
  <si>
    <t>182 00-1132.R00  </t>
  </si>
  <si>
    <t>182 00-1133.R00  </t>
  </si>
  <si>
    <t>182 00-1151.R00  </t>
  </si>
  <si>
    <t>182 30-3111.R00  </t>
  </si>
  <si>
    <t>182 30-3112.R00  </t>
  </si>
  <si>
    <t>údržba stromů a keřů</t>
  </si>
  <si>
    <t>Rozrušení půdy do 15 cm v rovině/svah 1:5  </t>
  </si>
  <si>
    <t>183 40-2112.R00  </t>
  </si>
  <si>
    <t>Rozrušení půdy do 15 cm na svahu 1:2  </t>
  </si>
  <si>
    <t>183 40-2113.R00  </t>
  </si>
  <si>
    <t>Rozrušení půdy do 15 cm na svahu 1:1  </t>
  </si>
  <si>
    <t>183 40-3111.R00  </t>
  </si>
  <si>
    <t>Obdělání půdy nakopáním do 10 cm v rovině  </t>
  </si>
  <si>
    <t>183 40-3112.R00  </t>
  </si>
  <si>
    <t>Obdělání půdy oráním do 20 cm v rovině  </t>
  </si>
  <si>
    <t>183 40-3114.R00  </t>
  </si>
  <si>
    <t>Obdělání půdy kultivátorováním v rovině  </t>
  </si>
  <si>
    <t>183 40-3115.R00  </t>
  </si>
  <si>
    <t>Obdělání půdy kultivátorováním na svahu 1:2  </t>
  </si>
  <si>
    <t>183 40-3131.R00  </t>
  </si>
  <si>
    <t>Obdělání půdy rytím do 20 cm hor. 1 až 2, v rovině  </t>
  </si>
  <si>
    <t>183 40-3132.R00  </t>
  </si>
  <si>
    <t>Obdělání půdy rytím do 20 cm hor. 3, v rovině  </t>
  </si>
  <si>
    <t>183 40-3133.R00  </t>
  </si>
  <si>
    <t>Obdělání půdy rytím do 20 cm hor. 4, v rovině  </t>
  </si>
  <si>
    <t>183 40-3141.R00  </t>
  </si>
  <si>
    <t>Obdělání půdy rytím starého trávníku, v rovině  </t>
  </si>
  <si>
    <t>183 40-3151.R00  </t>
  </si>
  <si>
    <t>Obdělání půdy smykováním, v rovině  </t>
  </si>
  <si>
    <t>183 40-3152.R00  </t>
  </si>
  <si>
    <t>Obdělání půdy vláčením, v rovině  </t>
  </si>
  <si>
    <t>183 40-3153.R00  </t>
  </si>
  <si>
    <t>Obdělání půdy hrabáním, v rovině  </t>
  </si>
  <si>
    <t>183 40-3161.R00  </t>
  </si>
  <si>
    <t>Obdělání půdy válením, v rovině  </t>
  </si>
  <si>
    <t>183 40-3211.R00  </t>
  </si>
  <si>
    <t>Obdělání půdy nakopáním do 10 cm na svahu 1:2  </t>
  </si>
  <si>
    <t>183 40-3212.R00  </t>
  </si>
  <si>
    <t>Obdělání půdy oráním do 20 cm na svahu 1:2  </t>
  </si>
  <si>
    <t>183 40-3213.R00  </t>
  </si>
  <si>
    <t>Obdělání půdy frézováním na svahu 1:2  </t>
  </si>
  <si>
    <t>183 40-3231.R00  </t>
  </si>
  <si>
    <t>Obdělání půdy rytím do 20 cm hor. 1 až 2, svah 1:2  </t>
  </si>
  <si>
    <t>183 40-3232.R00  </t>
  </si>
  <si>
    <t>Obdělání půdy rytím do 20 cm hor. 3, na svahu 1:2  </t>
  </si>
  <si>
    <t>183 40-3233.R00  </t>
  </si>
  <si>
    <t>Obdělání půdy rytím do 20 cm hor. 4, na svahu 1:2  </t>
  </si>
  <si>
    <t>183 40-3241.R00  </t>
  </si>
  <si>
    <t>Obdělání půdy rytím starého trávníku, na svahu 1:2  </t>
  </si>
  <si>
    <t>183 40-3251.R00  </t>
  </si>
  <si>
    <t>Obdělání půdy smykováním, na svahu 1:2  </t>
  </si>
  <si>
    <t>183 40-3252.R00  </t>
  </si>
  <si>
    <t>Obdělání půdy vláčením, na svahu 1:2  </t>
  </si>
  <si>
    <t>183 40-3253.R00  </t>
  </si>
  <si>
    <t>Obdělání půdy hrabáním, na svahu 1:2  </t>
  </si>
  <si>
    <t>183 40-3261.R00  </t>
  </si>
  <si>
    <t>Obdělání půdy válením, na svahu 1:2  </t>
  </si>
  <si>
    <t>185 80-3111.R00  </t>
  </si>
  <si>
    <t>Ošetření trávníku v rovině  </t>
  </si>
  <si>
    <t>185 80-3112.R00  </t>
  </si>
  <si>
    <t>Ošetření trávníku na svahu 1:2  </t>
  </si>
  <si>
    <t>998 23-1311.R00  </t>
  </si>
  <si>
    <t>Přesun hmot pro sadovnické a krajin. úpravy do 5km  </t>
  </si>
  <si>
    <t>184 50-3111.R00  </t>
  </si>
  <si>
    <t>Odstranění obalu kmene z juty, 1vrstva, v rovině  </t>
  </si>
  <si>
    <t>184 50-3112.R00  </t>
  </si>
  <si>
    <t>Odstranění obalu kmene, 1vrstva, na svahu 1:2  </t>
  </si>
  <si>
    <t>111 25-1111.R00  </t>
  </si>
  <si>
    <t>Drcení ořezaných větví průměru do 10 cm  </t>
  </si>
  <si>
    <t>111 25-1115.R00  </t>
  </si>
  <si>
    <t>Drcení ořezaných větví průměru do 15 cm  </t>
  </si>
  <si>
    <t>162 70-2291.R00  </t>
  </si>
  <si>
    <t>Poplatek za skládku: listí, tráva, shrabky  </t>
  </si>
  <si>
    <t>162 70-2292.R00  </t>
  </si>
  <si>
    <t>Poplatek za skládku: větve a kulatiny  </t>
  </si>
  <si>
    <t>184 80-6111.R00  </t>
  </si>
  <si>
    <t>Řez průklestem netrnitých stromů D koruny do 2 m  </t>
  </si>
  <si>
    <t>184 80-6112.R00  </t>
  </si>
  <si>
    <t>Řez průklestem netrnitých stromů D koruny do 4 m  </t>
  </si>
  <si>
    <t>184 80-6113.R00  </t>
  </si>
  <si>
    <t>Řez průklestem netrnitých stromů D koruny do 6 m  </t>
  </si>
  <si>
    <t>184 80-6114.R00  </t>
  </si>
  <si>
    <t>Řez průklestem netrnitých stromů D koruny do 8 m  </t>
  </si>
  <si>
    <t>184 80-6121.R00  </t>
  </si>
  <si>
    <t>Řez průklestem trnitých stromů D koruny do 2 m  </t>
  </si>
  <si>
    <t>184 80-6122.R00  </t>
  </si>
  <si>
    <t>Řez průklestem trnitých stromů D koruny do 4 m  </t>
  </si>
  <si>
    <t>184 80-6123.R00  </t>
  </si>
  <si>
    <t>Řez průklestem trnitých stromů D koruny do 6 m  </t>
  </si>
  <si>
    <t>184 80-6124.R00  </t>
  </si>
  <si>
    <t>Řez průklestem trnitých stromů D koruny do 8 m  </t>
  </si>
  <si>
    <t>184 80-6131.R00  </t>
  </si>
  <si>
    <t>Řez na čípek netrnitých stromů D koruny do 2 m  </t>
  </si>
  <si>
    <t>184 80-6132.R00  </t>
  </si>
  <si>
    <t>Řez na čípek netrnitých stromů D koruny do 4 m  </t>
  </si>
  <si>
    <t>184 80-6133.R00  </t>
  </si>
  <si>
    <t>Řez na čípek netrnitých stromů D koruny do 6 m  </t>
  </si>
  <si>
    <t>184 80-6134.R00  </t>
  </si>
  <si>
    <t>Řez na čípek netrnitých stromů D koruny do 8 m  </t>
  </si>
  <si>
    <t>184 80-6141.R00  </t>
  </si>
  <si>
    <t>Řez na čípek trnitých stromů D koruny do 2 m  </t>
  </si>
  <si>
    <t>184 80-6142.R00  </t>
  </si>
  <si>
    <t>Řez na čípek trnitých stromů D koruny do 4 m  </t>
  </si>
  <si>
    <t>184 80-6143.R00  </t>
  </si>
  <si>
    <t>Řez na čípek trnitých stromů D koruny do 6 m  </t>
  </si>
  <si>
    <t>184 80-6144.R00  </t>
  </si>
  <si>
    <t>Řez na čípek trnitých stromů D koruny do 8 m  </t>
  </si>
  <si>
    <t>184 91-1111.R00  </t>
  </si>
  <si>
    <t>Znovuuvázání dřeviny ke stávajícímu kůlu  </t>
  </si>
  <si>
    <t>185 80-3211.R00  </t>
  </si>
  <si>
    <t>Uválcování trávníku v rovině  </t>
  </si>
  <si>
    <t>185 80-3411.R00  </t>
  </si>
  <si>
    <t>Vyhrabání trávníku v rovině nebo svahu do 1 : 5  </t>
  </si>
  <si>
    <t>171 20-6111.R00  </t>
  </si>
  <si>
    <t>Uložení zemin do násypů předeps. tvarů s urovnáním  </t>
  </si>
  <si>
    <t>ÚRS</t>
  </si>
  <si>
    <t>cenová soustava</t>
  </si>
  <si>
    <t>RTS</t>
  </si>
  <si>
    <t>Volné kácení stromů s rozřezáním a odvětvením D kmene do 300 mm</t>
  </si>
  <si>
    <t>Volné kácení stromů s rozřezáním a odvětvením D kmene do 200 mm</t>
  </si>
  <si>
    <t>Volné kácení stromů s rozřezáním a odvětvením D kmene do 400 mm</t>
  </si>
  <si>
    <t>Volné kácení stromů s rozřezáním a odvětvením D kmene do 500 mm</t>
  </si>
  <si>
    <t>Volné kácení stromů s rozřezáním a odvětvením D kmene do 600 mm</t>
  </si>
  <si>
    <t>Kácení stromu s postupným spouštěním koruny a kmene D do 0,2 m</t>
  </si>
  <si>
    <t>Kácení stromu s postupným spouštěním koruny a kmene D do 0,3 m</t>
  </si>
  <si>
    <t>Kácení stromu s postupným spouštěním koruny a kmene D do 0,4 m</t>
  </si>
  <si>
    <t>Kácení stromu s postupným spouštěním koruny a kmene D do 0,5 m</t>
  </si>
  <si>
    <t>Kácení stromu s postupným spouštěním koruny a kmene D do 0,6 m</t>
  </si>
  <si>
    <t>Kácení stromu s postupným spouštěním koruny a kmene D do 0,7 m</t>
  </si>
  <si>
    <t>Kácení stromu s postupným spouštěním koruny a kmene D do 0,8 m</t>
  </si>
  <si>
    <t>Kácení stromu s postupným spouštěním koruny a kmene D do 0,9 m</t>
  </si>
  <si>
    <t>Kácení stromu s postupným spouštěním koruny a kmene D do 1 m</t>
  </si>
  <si>
    <t>Zásyp jam po vyfrézovaných pařezech hloubky do 0,2m v rovině nebo na svahu</t>
  </si>
  <si>
    <t>m2</t>
  </si>
  <si>
    <t>t</t>
  </si>
  <si>
    <t>Odstranění vyfrézované dřevní hmoty hloubky do 0,2 m v rovině nebo ve svahu 1:5</t>
  </si>
  <si>
    <t>ks</t>
  </si>
  <si>
    <t>m3</t>
  </si>
  <si>
    <t>l</t>
  </si>
  <si>
    <t>Odstranění nevhodných dřevin do 100 m2 výšky nad 1m s odstraněním pařezů v rovině nebo ve svahu 1:5</t>
  </si>
  <si>
    <t>183 40-2111.R00  </t>
  </si>
  <si>
    <t>kontrola vazeb pomocí stromolezecké techniky s počtem kontrolovaných jedincu do 3 stromů</t>
  </si>
  <si>
    <t>kontrola vazeb pomocí stromolezecké techniky s počtem kontrolovaných jedincu přes 3 stromů do 8 stromů</t>
  </si>
  <si>
    <t>kontrola vazeb pomocí stromolezecké techniky s počtem kontrolovaných jedincu přes 8 stromů</t>
  </si>
  <si>
    <t>Řez tvarovací hlavový s opakovaným intervalem do 2 let výška nasazení hlavy do 2 m</t>
  </si>
  <si>
    <t>Řez tvarovací hlavový s opakovaným intervalem do 2 let výška nasazení hlavy přes 2 m do 6 m</t>
  </si>
  <si>
    <t>Odstranění výmladků stromu mechanicky na bázi, výšky 2 m průměru kmene do 0,2 m</t>
  </si>
  <si>
    <t>Odstranění výmladků stromu mechanicky na bázi, výšky 2 m průměru kmene přes 0,2 m do 0,6 m</t>
  </si>
  <si>
    <t>Odstranění výmladků stromu mechanicky na bázi, výšky 2 m průměru kmene přes  0,6 m do 1 m</t>
  </si>
  <si>
    <t>Odstranění výmladků stromu mechanicky na bázi, výšky 2 m průměru kmene přes 1 m</t>
  </si>
  <si>
    <t>vlastní položka</t>
  </si>
  <si>
    <t>122 20-1101.R00  </t>
  </si>
  <si>
    <t>Odkopávky nezapažené v hor. 3 do 100 m3  </t>
  </si>
  <si>
    <t>122 30-1101.R00  </t>
  </si>
  <si>
    <t>Odkopávky nezapažené v hor. 4 do 100 m3  </t>
  </si>
  <si>
    <t>Odkopávky nezapažené v hor. 3 do 1000 m3  </t>
  </si>
  <si>
    <t>Odkopávky nezapažené v hor. 4 do 1000 m3  </t>
  </si>
  <si>
    <t>122 20-1102.R00  </t>
  </si>
  <si>
    <t>122 30-1102.R00  </t>
  </si>
  <si>
    <t>162 20-1101.R00  </t>
  </si>
  <si>
    <t>Vodorovné přemístění výkopku z hor.1-4 do 20 m  </t>
  </si>
  <si>
    <t>162 20-1102.R00  </t>
  </si>
  <si>
    <t>Vodorovné přemístění výkopku z hor.1-4 do 50 m  </t>
  </si>
  <si>
    <t>162 30-1501.R00  </t>
  </si>
  <si>
    <t>Vodorovné přemístění křovin do 5000 m  </t>
  </si>
  <si>
    <t>167 10-1101.R00  </t>
  </si>
  <si>
    <t>Nakládání výkopku z hor.1-4 v množství do 100 m3  </t>
  </si>
  <si>
    <t>199 00-0002.R00  </t>
  </si>
  <si>
    <t>Poplatek za skládku horniny 1- 4, č. dle katal. odpadů 17 05 04  </t>
  </si>
  <si>
    <t>11 20-3201.R00  </t>
  </si>
  <si>
    <t>Odstranění křovin s ponech. kořenů, pl.do 1000 m2  </t>
  </si>
  <si>
    <t>111 20-3202.R00  </t>
  </si>
  <si>
    <t>Odstranění křovin s ponech. kořenů, pl.do 10000 m2  </t>
  </si>
  <si>
    <t>111101111.R00</t>
  </si>
  <si>
    <t>Odstranění ruderálního porostu rovina</t>
  </si>
  <si>
    <t>Odstranění stařiny rovina</t>
  </si>
  <si>
    <t>111101112.R01</t>
  </si>
  <si>
    <t>Odstranění nevhodných dřevin VD01M ROVINA</t>
  </si>
  <si>
    <t>111212111.R00</t>
  </si>
  <si>
    <t>Kácení stromu ve stížených podmínkách prům. 0,2 M ROVINA</t>
  </si>
  <si>
    <t>112103121.00R</t>
  </si>
  <si>
    <t>Kácení stromu ve stížených podmínkách prům. 0,3 M ROVINA</t>
  </si>
  <si>
    <t>Kácení stromu ve stížených podmínkách prům. 0,4 M ROVINA</t>
  </si>
  <si>
    <t>Kácení stromu ve stížených podmínkách prům. 0,5 M ROVINA</t>
  </si>
  <si>
    <t>Kácení stromu ve stížených podmínkách prům. 0,6 M ROVINA</t>
  </si>
  <si>
    <t>Kácení stromu ve stížených podmínkách prům. 0,7 M ROVINA</t>
  </si>
  <si>
    <t>Kácení stromu ve stížených podmínkách prům. 0,8 M ROVINA</t>
  </si>
  <si>
    <t>Kácení stromu ve stížených podmínkách prům. 0,9 M ROVINA</t>
  </si>
  <si>
    <t>Kácení stromu ve stížených podmínkách prům. 1 M ROVINA</t>
  </si>
  <si>
    <t>112103122.00R</t>
  </si>
  <si>
    <t>112103123.00R</t>
  </si>
  <si>
    <t>112103124.00R</t>
  </si>
  <si>
    <t>112103125.00R</t>
  </si>
  <si>
    <t>112103126.00R</t>
  </si>
  <si>
    <t>112103127.00R</t>
  </si>
  <si>
    <t>112103128.00R</t>
  </si>
  <si>
    <t>112103129.00R</t>
  </si>
  <si>
    <t>162701109R00</t>
  </si>
  <si>
    <t>Příplatek k vod. přemístění výkopku hor 1-4 za další 1 km, kapacita vozu 8 m3</t>
  </si>
  <si>
    <t>11121212R00</t>
  </si>
  <si>
    <t xml:space="preserve">Odstranění dřevin výš.nad 1m, svah 1:5, bez pařezu, vč. vytahání, složení na hromady a nátěru pařízků herbicidem </t>
  </si>
  <si>
    <t>Zdravotní řez - plocha stromu pod 50 m2 (včetně rozřezání, vodorovného přemístění pro likvidaci či odvoz a složení na hromady do 20 m od m ísta zásahu)</t>
  </si>
  <si>
    <t xml:space="preserve">Zdravotní řez - plocha stromu 51 - 100 m2 (včetně rozřezání, vodorov. přemístění pro likvidaci či odvoz a složení na hromady do 20 m od m ísta zásahu) </t>
  </si>
  <si>
    <t>Zdravotní řez - plocha stromu 101 - 200 m 2 (včetně rozřezání, vodorov. přemístění pro likvidaci či odvoz a složení na hromady do 20 m od m ísta zásahu)</t>
  </si>
  <si>
    <t>Zdravotní řez - plocha stromu 201 - 300 m 2 (včetně rozřezání, vodorov. přemístění pro likvidaci či odvoz a složení na hromady do 20 m od m ísta zásahu)</t>
  </si>
  <si>
    <t xml:space="preserve">Bezpečnostní řez - plocha stromu 51 - 100 m2 (včetně rozřezání, vodor. přemístění pro likvidaci či odvoz a složení na hromady do 20 m od m ísta zásahu) </t>
  </si>
  <si>
    <t>Bezpečnostní řez - plocha stromu 101 - 200 m 2 (včetně rozřezání, vodor. přemístění pro likvidaci či odvoz a složení na hromady do 20 m od m ísta zásahu</t>
  </si>
  <si>
    <t>Bezpečnostní řez - plocha stromu 201 - 300 m 2 (včetně rozřezání, vodor.přemístění pro likvidaci či odvoz a složení na hromady do 20 m od m ísta zásahu)</t>
  </si>
  <si>
    <t>Naložení dřevní hmoty, odvoz a vyložení na příslušné deponii do vzdálenosti 5 km</t>
  </si>
  <si>
    <t>obvodová redukce 2/3 koruny u kulovitých listnatých stromů do prům. koruny 5 m</t>
  </si>
  <si>
    <t>obvodová redukce u listnatých stromů o 1/5 koruny plocha koruny od 50 m2 - 100 m2</t>
  </si>
  <si>
    <t>obvodová redukce u listnatých stromů o 1/5 koruny plocha koruny od 101 m2 - 150 m2</t>
  </si>
  <si>
    <t>obvodová redukce u listnatých stromů o 1/5 koruny plocha koruny od 151 m2 - 200 m2</t>
  </si>
  <si>
    <t>obvodová redukce u listnatých stromů o 1/5 koruny plocha koruny od 201 m2 - 250 m2</t>
  </si>
  <si>
    <t xml:space="preserve">trvalkové záhony </t>
  </si>
  <si>
    <t>č. p.</t>
  </si>
  <si>
    <t>název plochy</t>
  </si>
  <si>
    <t>1.vypletí v rovině dřevin ve skupině m2</t>
  </si>
  <si>
    <t>2.vypletí v rovině dřevin ve skupině m2</t>
  </si>
  <si>
    <t>3.vypletí v rovině dřevin ve skupině m2</t>
  </si>
  <si>
    <t>4.vypletí v rovině dřevin ve skupině m2</t>
  </si>
  <si>
    <t>5.vypletí v rovině dřevin ve skupině m2</t>
  </si>
  <si>
    <t>6.vypletí v rovině dřevin ve skupině m2</t>
  </si>
  <si>
    <t>hnojení umělým hnojivem v rovině 1:5, m2</t>
  </si>
  <si>
    <t xml:space="preserve">řez zmlazením netrnitých keřů D koruny 1,5m m2 </t>
  </si>
  <si>
    <t>řez růží mnohokvětých ks</t>
  </si>
  <si>
    <t>z boku Prioru</t>
  </si>
  <si>
    <t>náměstí Minoritů před knihovnou</t>
  </si>
  <si>
    <t>záhon u Jezu</t>
  </si>
  <si>
    <t>Zámecká ulice</t>
  </si>
  <si>
    <t>průchod na Vodní</t>
  </si>
  <si>
    <t xml:space="preserve">parkoviště U Nových staveb </t>
  </si>
  <si>
    <t>náměstí Hrdinů - pásy u kašny</t>
  </si>
  <si>
    <t>celkem ploch k údržbě</t>
  </si>
  <si>
    <t>trvalkové záhony -  květináče</t>
  </si>
  <si>
    <t>název plochy a ks</t>
  </si>
  <si>
    <t>přechod Jesenická 2 ks</t>
  </si>
  <si>
    <t>Hl. náměstí - 1 ks</t>
  </si>
  <si>
    <t>Parkoviště Albert - 55 ks malých 6 ks velkých</t>
  </si>
  <si>
    <t>celkem</t>
  </si>
  <si>
    <t>letničkové záhony (květináče + záhon na Hl. náměstí)</t>
  </si>
  <si>
    <t>doplnění zeminy nebo subustrátu do tl. 100 mm v rovině m2</t>
  </si>
  <si>
    <t>Hlavní náměstí 8 ks dřevěných květináčů</t>
  </si>
  <si>
    <t>Hlavní náměstí - záhon před pivnicí</t>
  </si>
  <si>
    <t>M. Gorkého - betonové květináče - 2 ks</t>
  </si>
  <si>
    <t>u evangelického kostela</t>
  </si>
  <si>
    <t>Jiráskova 46 - 2 betonové květináče</t>
  </si>
  <si>
    <t>Stará Ježnická 7 - 2 betonové květináče</t>
  </si>
  <si>
    <t>Smetanovy sady - betonový květináč 1ks</t>
  </si>
  <si>
    <t>před nemocnicí - betonové květináče - 7ks</t>
  </si>
  <si>
    <t>betonové květináče – Opavská lékárna</t>
  </si>
  <si>
    <t>dvouletkové záhony (květináče + záhon na Hl. náměstí)</t>
  </si>
  <si>
    <t xml:space="preserve"> letničkové a trvalkové záhony - Krnov - zálivka</t>
  </si>
  <si>
    <t>dovoz vody pro zálivku rostliny do 6 km m3</t>
  </si>
  <si>
    <t xml:space="preserve">pásy M. Gorkého včetně ostrůvku </t>
  </si>
  <si>
    <t>Hlubčická točna autobusu a ostrůvky</t>
  </si>
  <si>
    <t>betonové květináče - stará tržnice + ul. Tůmy</t>
  </si>
  <si>
    <t xml:space="preserve">cena za jednotku  s  DPH </t>
  </si>
  <si>
    <t>cena za jednotku  s DPH</t>
  </si>
  <si>
    <t xml:space="preserve">cena za jednotku  s DPH </t>
  </si>
  <si>
    <t>cena za jednotku s DPH</t>
  </si>
  <si>
    <t xml:space="preserve">cena za jednotku s DPH </t>
  </si>
  <si>
    <t>odstranění stávajího kotvení včetně úvazků a juty ze kmene stromu</t>
  </si>
  <si>
    <t xml:space="preserve">Vypletí závlahové mísu u stromu </t>
  </si>
  <si>
    <t>Zámecká ulice 3 ks</t>
  </si>
  <si>
    <t>Zahrada smyslů</t>
  </si>
  <si>
    <t>Sv. Ducha - veřejné prostranství</t>
  </si>
  <si>
    <t xml:space="preserve">pozn: </t>
  </si>
  <si>
    <t>Opavská</t>
  </si>
  <si>
    <t>park Kostelec stezka bosou nohou</t>
  </si>
  <si>
    <t xml:space="preserve">parkoviště 9. května </t>
  </si>
  <si>
    <t>parkoviště Žižkova</t>
  </si>
  <si>
    <t>záhon s růžemi - vnitroblok M. Gorkého a parkoviště</t>
  </si>
  <si>
    <t>ostrůvky křživotka HlubčickáxSv. DuchaxSoukenická</t>
  </si>
  <si>
    <t>Odstranění křovin a stromů s odstraněním kořenů strojně průměru kmene do 100 mm v rovině nebo ve svahu sklonu terénu do 1:5, při celkové ploše do 100 m2</t>
  </si>
  <si>
    <t>Odstranění křovin a stromů s odstraněním kořenů strojně průměru kmene do 100 mm v rovině nebo ve svahu sklonu terénu do 1:5, při celkové ploše od 100 m2 do 500 m2</t>
  </si>
  <si>
    <t>Odstranění křovin a stromů s odstraněním kořenů strojně průměru kmene do 100 mm v rovině nebo ve svahu sklonu terénu do 1:5, při celkové ploše nad 500 m2</t>
  </si>
  <si>
    <t>Odstranění vyfrézované dřevní hmoty hl do 0,2 m v rovině nebo na svahu do 1:5</t>
  </si>
  <si>
    <t>122911111</t>
  </si>
  <si>
    <t>Poplatek za uložení na skládce (skládkovné) zeminy a kamení kód odpadu 17 05 04</t>
  </si>
  <si>
    <t>171201221</t>
  </si>
  <si>
    <t>Uložení sypaniny na skládku včetně naložení a  odvozu na příslušnou skládků odpadů</t>
  </si>
  <si>
    <t>171251201</t>
  </si>
  <si>
    <t>Zásyp jam po vyfrézovaných pařezech hl do 0,2 m v rovině nebo na svahu do 1:5</t>
  </si>
  <si>
    <t>174111111</t>
  </si>
  <si>
    <t>10364101</t>
  </si>
  <si>
    <t>osivo směs travní parková</t>
  </si>
  <si>
    <t>00572410</t>
  </si>
  <si>
    <t>kg</t>
  </si>
  <si>
    <t>Chemické odplevelení před založením kultury nad 20 m2 postřikem na široko v rovině a svahu do 1:5 (2x)</t>
  </si>
  <si>
    <t>herbicid totální systémový neselektivní</t>
  </si>
  <si>
    <t>25234001</t>
  </si>
  <si>
    <t>184802111</t>
  </si>
  <si>
    <t>voda pro chemický postřik</t>
  </si>
  <si>
    <t>185804312</t>
  </si>
  <si>
    <t>185804313</t>
  </si>
  <si>
    <t xml:space="preserve">voda pro zálvku (strom - 100l, keř - 10 l) </t>
  </si>
  <si>
    <t>naložení a odvoz dřevní hmoty včetně skládkovného</t>
  </si>
  <si>
    <t>celková cena</t>
  </si>
  <si>
    <t>Revize chráničky kmene  u stromu případně její napnutí na kmen stromu/odstranění</t>
  </si>
  <si>
    <t>Odstranění pařezů odfrézováním nebo odvrtáním v rovině nebo ve svahu 1:5 do hloubky 200 mm</t>
  </si>
  <si>
    <t>Odstranění pařezů odfrézováním nebo odvrtáním v rovině nebo ve svahu 1:2 do hloubky 200 mm</t>
  </si>
  <si>
    <t xml:space="preserve">Kontrola a oprava stávajícího kotvení/úvazků u stromů délka kůlu přes 2 - 3 m </t>
  </si>
  <si>
    <t>zemina pro terénní úpravy -  ornice vrstva 5 cm</t>
  </si>
  <si>
    <t>cena celkem bez DPH</t>
  </si>
  <si>
    <t>cena s DPH 21%</t>
  </si>
  <si>
    <t>Před evangelickým kostelem</t>
  </si>
  <si>
    <t>zálivkka od 1/2 května do 1/2 října 1x týdně</t>
  </si>
  <si>
    <t>pracovní operace</t>
  </si>
  <si>
    <t>celkem v Kč s DPH 21%</t>
  </si>
  <si>
    <t>úprava plochy</t>
  </si>
  <si>
    <t>údržba záhonů</t>
  </si>
  <si>
    <t>zalitý rostlin vodou - (20x) -m3</t>
  </si>
  <si>
    <r>
      <t>odstranění odumřelých a odkvetlých částí rostlin  m</t>
    </r>
    <r>
      <rPr>
        <b/>
        <vertAlign val="superscript"/>
        <sz val="10"/>
        <color indexed="8"/>
        <rFont val="Times New Roman"/>
        <family val="1"/>
      </rPr>
      <t>2</t>
    </r>
  </si>
  <si>
    <r>
      <t>zrušení květinových výsadeb m</t>
    </r>
    <r>
      <rPr>
        <b/>
        <vertAlign val="superscript"/>
        <sz val="10"/>
        <color indexed="8"/>
        <rFont val="Times New Roman"/>
        <family val="1"/>
      </rPr>
      <t>3</t>
    </r>
  </si>
  <si>
    <t>cena za MJ</t>
  </si>
  <si>
    <t>cena  za MJ</t>
  </si>
  <si>
    <t>Zalití rostlin vodou plocha do 20 m2 - 1x zálivka dojezd cca 20 km po městě</t>
  </si>
  <si>
    <t>Zalití rostlin vodou plocha nad  20 m2 - 1x zálivka dojezd cca 20 km po městě</t>
  </si>
  <si>
    <t>Naložení drcených větví, odvoz a složení do 6 km (deponie, určená plocha)</t>
  </si>
  <si>
    <t>úpravy ploch a terénu - předpoklad pracovních operací v průběhu jednoho kalendářního roku</t>
  </si>
  <si>
    <t>údržba stromů a keřů - předpoklad pracovních operací v průběhu jednoho kalendářního roku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</si>
</sst>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&quot; Kč&quot;"/>
    <numFmt numFmtId="167" formatCode="#,##0.000"/>
    <numFmt numFmtId="168" formatCode="#,##0.00000"/>
    <numFmt numFmtId="169" formatCode="0.0000"/>
    <numFmt numFmtId="170" formatCode="[$-405]d\.\ mmmm\ yyyy"/>
    <numFmt numFmtId="171" formatCode="#,##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72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Calibri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Calibri"/>
      <family val="2"/>
    </font>
    <font>
      <b/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60" fillId="0" borderId="0" xfId="0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/>
    </xf>
    <xf numFmtId="4" fontId="61" fillId="0" borderId="0" xfId="0" applyNumberFormat="1" applyFont="1" applyAlignment="1">
      <alignment/>
    </xf>
    <xf numFmtId="0" fontId="60" fillId="0" borderId="0" xfId="0" applyFont="1" applyFill="1" applyBorder="1" applyAlignment="1" applyProtection="1">
      <alignment vertical="center"/>
      <protection locked="0"/>
    </xf>
    <xf numFmtId="0" fontId="60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/>
    </xf>
    <xf numFmtId="0" fontId="64" fillId="0" borderId="0" xfId="0" applyFont="1" applyAlignment="1">
      <alignment vertic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0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" fontId="61" fillId="0" borderId="0" xfId="0" applyNumberFormat="1" applyFont="1" applyFill="1" applyAlignment="1">
      <alignment/>
    </xf>
    <xf numFmtId="0" fontId="66" fillId="0" borderId="0" xfId="0" applyFont="1" applyFill="1" applyBorder="1" applyAlignment="1">
      <alignment horizontal="right" vertical="center"/>
    </xf>
    <xf numFmtId="0" fontId="6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1" fillId="0" borderId="0" xfId="0" applyFont="1" applyFill="1" applyBorder="1" applyAlignment="1" applyProtection="1">
      <alignment/>
      <protection locked="0"/>
    </xf>
    <xf numFmtId="4" fontId="6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/>
    </xf>
    <xf numFmtId="0" fontId="7" fillId="0" borderId="10" xfId="0" applyFont="1" applyBorder="1" applyAlignment="1">
      <alignment/>
    </xf>
    <xf numFmtId="0" fontId="3" fillId="0" borderId="10" xfId="48" applyFont="1" applyBorder="1">
      <alignment/>
      <protection/>
    </xf>
    <xf numFmtId="0" fontId="3" fillId="0" borderId="10" xfId="48" applyFont="1" applyBorder="1" applyAlignment="1">
      <alignment horizontal="right"/>
      <protection/>
    </xf>
    <xf numFmtId="0" fontId="3" fillId="0" borderId="10" xfId="48" applyFont="1" applyBorder="1" applyAlignment="1">
      <alignment horizontal="left"/>
      <protection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48" applyFont="1">
      <alignment/>
      <protection/>
    </xf>
    <xf numFmtId="0" fontId="8" fillId="0" borderId="0" xfId="48" applyFont="1" applyAlignment="1">
      <alignment horizontal="center"/>
      <protection/>
    </xf>
    <xf numFmtId="0" fontId="9" fillId="0" borderId="0" xfId="48" applyFont="1" applyAlignment="1">
      <alignment horizontal="center"/>
      <protection/>
    </xf>
    <xf numFmtId="0" fontId="9" fillId="0" borderId="0" xfId="48" applyFont="1" applyAlignment="1">
      <alignment horizontal="right"/>
      <protection/>
    </xf>
    <xf numFmtId="2" fontId="7" fillId="0" borderId="10" xfId="0" applyNumberFormat="1" applyFont="1" applyBorder="1" applyAlignment="1">
      <alignment/>
    </xf>
    <xf numFmtId="49" fontId="7" fillId="33" borderId="10" xfId="48" applyNumberFormat="1" applyFont="1" applyFill="1" applyBorder="1" applyAlignment="1">
      <alignment wrapText="1"/>
      <protection/>
    </xf>
    <xf numFmtId="0" fontId="7" fillId="33" borderId="10" xfId="48" applyFont="1" applyFill="1" applyBorder="1" applyAlignment="1">
      <alignment horizontal="left"/>
      <protection/>
    </xf>
    <xf numFmtId="0" fontId="7" fillId="33" borderId="10" xfId="48" applyFont="1" applyFill="1" applyBorder="1" applyAlignment="1">
      <alignment horizontal="center"/>
      <protection/>
    </xf>
    <xf numFmtId="0" fontId="7" fillId="33" borderId="10" xfId="48" applyNumberFormat="1" applyFont="1" applyFill="1" applyBorder="1" applyAlignment="1">
      <alignment horizontal="center"/>
      <protection/>
    </xf>
    <xf numFmtId="0" fontId="7" fillId="0" borderId="10" xfId="48" applyFont="1" applyBorder="1" applyAlignment="1">
      <alignment horizontal="left" vertical="top"/>
      <protection/>
    </xf>
    <xf numFmtId="0" fontId="7" fillId="0" borderId="10" xfId="48" applyFont="1" applyBorder="1">
      <alignment/>
      <protection/>
    </xf>
    <xf numFmtId="49" fontId="7" fillId="0" borderId="10" xfId="48" applyNumberFormat="1" applyFont="1" applyBorder="1" applyAlignment="1">
      <alignment horizontal="center" shrinkToFit="1"/>
      <protection/>
    </xf>
    <xf numFmtId="0" fontId="7" fillId="0" borderId="10" xfId="48" applyNumberFormat="1" applyFont="1" applyBorder="1" applyAlignment="1">
      <alignment horizontal="center" vertical="center"/>
      <protection/>
    </xf>
    <xf numFmtId="2" fontId="7" fillId="0" borderId="10" xfId="48" applyNumberFormat="1" applyFont="1" applyBorder="1" applyAlignment="1">
      <alignment horizontal="right"/>
      <protection/>
    </xf>
    <xf numFmtId="4" fontId="7" fillId="0" borderId="10" xfId="48" applyNumberFormat="1" applyFont="1" applyBorder="1" applyAlignment="1">
      <alignment horizontal="right"/>
      <protection/>
    </xf>
    <xf numFmtId="0" fontId="7" fillId="0" borderId="10" xfId="48" applyNumberFormat="1" applyFont="1" applyBorder="1" applyAlignment="1">
      <alignment horizontal="center"/>
      <protection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49" fontId="67" fillId="34" borderId="10" xfId="0" applyNumberFormat="1" applyFont="1" applyFill="1" applyBorder="1" applyAlignment="1" applyProtection="1">
      <alignment horizontal="left" vertical="center" readingOrder="1"/>
      <protection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 applyProtection="1">
      <alignment horizontal="left" vertical="center" wrapText="1" shrinkToFit="1" readingOrder="1"/>
      <protection/>
    </xf>
    <xf numFmtId="0" fontId="11" fillId="0" borderId="10" xfId="0" applyFont="1" applyBorder="1" applyAlignment="1">
      <alignment/>
    </xf>
    <xf numFmtId="0" fontId="11" fillId="0" borderId="10" xfId="48" applyFont="1" applyBorder="1">
      <alignment/>
      <protection/>
    </xf>
    <xf numFmtId="0" fontId="11" fillId="0" borderId="10" xfId="48" applyFont="1" applyBorder="1" applyAlignment="1">
      <alignment horizontal="right"/>
      <protection/>
    </xf>
    <xf numFmtId="0" fontId="11" fillId="0" borderId="10" xfId="48" applyFont="1" applyBorder="1" applyAlignment="1">
      <alignment horizontal="left"/>
      <protection/>
    </xf>
    <xf numFmtId="0" fontId="7" fillId="33" borderId="11" xfId="48" applyFont="1" applyFill="1" applyBorder="1" applyAlignment="1">
      <alignment horizontal="center"/>
      <protection/>
    </xf>
    <xf numFmtId="0" fontId="7" fillId="0" borderId="10" xfId="48" applyFont="1" applyFill="1" applyBorder="1" applyAlignment="1">
      <alignment wrapText="1"/>
      <protection/>
    </xf>
    <xf numFmtId="0" fontId="7" fillId="0" borderId="10" xfId="48" applyFont="1" applyBorder="1" applyAlignment="1">
      <alignment wrapText="1"/>
      <protection/>
    </xf>
    <xf numFmtId="49" fontId="67" fillId="0" borderId="10" xfId="0" applyNumberFormat="1" applyFont="1" applyFill="1" applyBorder="1" applyAlignment="1" applyProtection="1">
      <alignment horizontal="left" vertical="center" wrapText="1" shrinkToFit="1" readingOrder="1"/>
      <protection/>
    </xf>
    <xf numFmtId="49" fontId="7" fillId="0" borderId="10" xfId="48" applyNumberFormat="1" applyFont="1" applyFill="1" applyBorder="1" applyAlignment="1">
      <alignment horizontal="center" shrinkToFit="1"/>
      <protection/>
    </xf>
    <xf numFmtId="0" fontId="7" fillId="0" borderId="10" xfId="48" applyNumberFormat="1" applyFont="1" applyFill="1" applyBorder="1" applyAlignment="1">
      <alignment horizontal="center" vertical="center"/>
      <protection/>
    </xf>
    <xf numFmtId="0" fontId="68" fillId="0" borderId="0" xfId="0" applyFont="1" applyAlignment="1">
      <alignment vertical="center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vertical="center"/>
    </xf>
    <xf numFmtId="0" fontId="69" fillId="0" borderId="10" xfId="0" applyFont="1" applyBorder="1" applyAlignment="1">
      <alignment horizontal="right" wrapText="1"/>
    </xf>
    <xf numFmtId="0" fontId="70" fillId="0" borderId="10" xfId="0" applyFont="1" applyBorder="1" applyAlignment="1">
      <alignment wrapText="1"/>
    </xf>
    <xf numFmtId="0" fontId="69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0" fontId="67" fillId="0" borderId="10" xfId="0" applyFont="1" applyBorder="1" applyAlignment="1">
      <alignment vertical="center"/>
    </xf>
    <xf numFmtId="0" fontId="67" fillId="0" borderId="10" xfId="0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67" fillId="35" borderId="10" xfId="0" applyFont="1" applyFill="1" applyBorder="1" applyAlignment="1">
      <alignment vertical="center"/>
    </xf>
    <xf numFmtId="0" fontId="67" fillId="35" borderId="10" xfId="0" applyFont="1" applyFill="1" applyBorder="1" applyAlignment="1">
      <alignment horizontal="right" vertical="center"/>
    </xf>
    <xf numFmtId="0" fontId="71" fillId="35" borderId="10" xfId="0" applyFont="1" applyFill="1" applyBorder="1" applyAlignment="1">
      <alignment vertical="center"/>
    </xf>
    <xf numFmtId="0" fontId="67" fillId="0" borderId="10" xfId="0" applyFont="1" applyBorder="1" applyAlignment="1">
      <alignment horizontal="right" vertical="center"/>
    </xf>
    <xf numFmtId="0" fontId="67" fillId="36" borderId="12" xfId="0" applyFont="1" applyFill="1" applyBorder="1" applyAlignment="1" applyProtection="1">
      <alignment horizontal="center" vertical="center"/>
      <protection locked="0"/>
    </xf>
    <xf numFmtId="0" fontId="67" fillId="36" borderId="12" xfId="0" applyFont="1" applyFill="1" applyBorder="1" applyAlignment="1" applyProtection="1">
      <alignment vertical="center"/>
      <protection locked="0"/>
    </xf>
    <xf numFmtId="0" fontId="67" fillId="36" borderId="12" xfId="0" applyFont="1" applyFill="1" applyBorder="1" applyAlignment="1" applyProtection="1">
      <alignment horizontal="right" vertical="center"/>
      <protection locked="0"/>
    </xf>
    <xf numFmtId="0" fontId="67" fillId="0" borderId="0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vertical="center"/>
    </xf>
    <xf numFmtId="4" fontId="67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/>
    </xf>
    <xf numFmtId="0" fontId="69" fillId="0" borderId="0" xfId="0" applyFont="1" applyBorder="1" applyAlignment="1">
      <alignment horizontal="right" wrapText="1"/>
    </xf>
    <xf numFmtId="0" fontId="67" fillId="0" borderId="10" xfId="0" applyFont="1" applyFill="1" applyBorder="1" applyAlignment="1">
      <alignment horizontal="right" vertical="center" wrapText="1"/>
    </xf>
    <xf numFmtId="0" fontId="67" fillId="0" borderId="0" xfId="0" applyFont="1" applyBorder="1" applyAlignment="1">
      <alignment horizontal="right" vertical="center" wrapText="1"/>
    </xf>
    <xf numFmtId="0" fontId="67" fillId="0" borderId="10" xfId="0" applyFont="1" applyBorder="1" applyAlignment="1">
      <alignment horizontal="center" vertical="center"/>
    </xf>
    <xf numFmtId="0" fontId="67" fillId="36" borderId="10" xfId="0" applyFont="1" applyFill="1" applyBorder="1" applyAlignment="1" applyProtection="1">
      <alignment horizontal="center" vertical="center"/>
      <protection locked="0"/>
    </xf>
    <xf numFmtId="0" fontId="67" fillId="36" borderId="10" xfId="0" applyFont="1" applyFill="1" applyBorder="1" applyAlignment="1" applyProtection="1">
      <alignment vertical="center"/>
      <protection locked="0"/>
    </xf>
    <xf numFmtId="0" fontId="67" fillId="36" borderId="10" xfId="0" applyFont="1" applyFill="1" applyBorder="1" applyAlignment="1" applyProtection="1">
      <alignment horizontal="right" vertical="center"/>
      <protection locked="0"/>
    </xf>
    <xf numFmtId="0" fontId="67" fillId="0" borderId="0" xfId="0" applyFont="1" applyFill="1" applyBorder="1" applyAlignment="1" applyProtection="1">
      <alignment horizontal="right" vertical="center"/>
      <protection locked="0"/>
    </xf>
    <xf numFmtId="0" fontId="67" fillId="0" borderId="0" xfId="0" applyFont="1" applyAlignment="1">
      <alignment horizontal="center" vertical="center"/>
    </xf>
    <xf numFmtId="4" fontId="67" fillId="0" borderId="0" xfId="0" applyNumberFormat="1" applyFont="1" applyFill="1" applyAlignment="1">
      <alignment horizontal="right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vertical="center"/>
    </xf>
    <xf numFmtId="0" fontId="7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vertical="center" wrapText="1"/>
    </xf>
    <xf numFmtId="4" fontId="67" fillId="0" borderId="0" xfId="0" applyNumberFormat="1" applyFont="1" applyBorder="1" applyAlignment="1">
      <alignment horizontal="right" vertical="center"/>
    </xf>
    <xf numFmtId="0" fontId="69" fillId="0" borderId="0" xfId="0" applyFont="1" applyFill="1" applyBorder="1" applyAlignment="1">
      <alignment horizontal="right" vertical="center"/>
    </xf>
    <xf numFmtId="0" fontId="67" fillId="0" borderId="0" xfId="0" applyFont="1" applyFill="1" applyBorder="1" applyAlignment="1">
      <alignment horizontal="right" vertical="center"/>
    </xf>
    <xf numFmtId="0" fontId="71" fillId="36" borderId="10" xfId="0" applyFont="1" applyFill="1" applyBorder="1" applyAlignment="1" applyProtection="1">
      <alignment vertical="center"/>
      <protection locked="0"/>
    </xf>
    <xf numFmtId="0" fontId="71" fillId="36" borderId="10" xfId="0" applyFont="1" applyFill="1" applyBorder="1" applyAlignment="1" applyProtection="1">
      <alignment/>
      <protection locked="0"/>
    </xf>
    <xf numFmtId="0" fontId="71" fillId="0" borderId="0" xfId="0" applyFont="1" applyFill="1" applyBorder="1" applyAlignment="1" applyProtection="1">
      <alignment/>
      <protection locked="0"/>
    </xf>
    <xf numFmtId="4" fontId="67" fillId="0" borderId="0" xfId="0" applyNumberFormat="1" applyFont="1" applyFill="1" applyBorder="1" applyAlignment="1">
      <alignment horizontal="right" vertical="center"/>
    </xf>
    <xf numFmtId="0" fontId="71" fillId="0" borderId="0" xfId="0" applyFont="1" applyAlignment="1">
      <alignment/>
    </xf>
    <xf numFmtId="4" fontId="70" fillId="0" borderId="0" xfId="0" applyNumberFormat="1" applyFont="1" applyAlignment="1">
      <alignment/>
    </xf>
    <xf numFmtId="4" fontId="71" fillId="0" borderId="0" xfId="0" applyNumberFormat="1" applyFont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 wrapText="1"/>
    </xf>
    <xf numFmtId="0" fontId="69" fillId="0" borderId="10" xfId="0" applyFont="1" applyFill="1" applyBorder="1" applyAlignment="1">
      <alignment horizontal="center" wrapText="1"/>
    </xf>
    <xf numFmtId="0" fontId="69" fillId="0" borderId="10" xfId="0" applyFont="1" applyFill="1" applyBorder="1" applyAlignment="1">
      <alignment horizontal="right" wrapText="1"/>
    </xf>
    <xf numFmtId="0" fontId="69" fillId="0" borderId="10" xfId="0" applyFont="1" applyBorder="1" applyAlignment="1">
      <alignment wrapText="1"/>
    </xf>
    <xf numFmtId="0" fontId="7" fillId="36" borderId="10" xfId="0" applyFont="1" applyFill="1" applyBorder="1" applyAlignment="1">
      <alignment/>
    </xf>
    <xf numFmtId="2" fontId="7" fillId="36" borderId="10" xfId="0" applyNumberFormat="1" applyFont="1" applyFill="1" applyBorder="1" applyAlignment="1">
      <alignment/>
    </xf>
    <xf numFmtId="49" fontId="7" fillId="36" borderId="10" xfId="0" applyNumberFormat="1" applyFont="1" applyFill="1" applyBorder="1" applyAlignment="1" applyProtection="1">
      <alignment horizontal="left" vertical="center" wrapText="1" shrinkToFit="1" readingOrder="1"/>
      <protection/>
    </xf>
    <xf numFmtId="4" fontId="7" fillId="36" borderId="10" xfId="0" applyNumberFormat="1" applyFont="1" applyFill="1" applyBorder="1" applyAlignment="1">
      <alignment/>
    </xf>
    <xf numFmtId="0" fontId="8" fillId="0" borderId="0" xfId="48" applyFont="1" applyBorder="1" applyAlignment="1">
      <alignment horizontal="center"/>
      <protection/>
    </xf>
    <xf numFmtId="0" fontId="3" fillId="0" borderId="10" xfId="48" applyFont="1" applyBorder="1" applyAlignment="1">
      <alignment horizontal="center"/>
      <protection/>
    </xf>
    <xf numFmtId="49" fontId="3" fillId="0" borderId="10" xfId="48" applyNumberFormat="1" applyFont="1" applyBorder="1" applyAlignment="1">
      <alignment horizontal="center"/>
      <protection/>
    </xf>
    <xf numFmtId="0" fontId="3" fillId="0" borderId="10" xfId="48" applyFont="1" applyBorder="1" applyAlignment="1">
      <alignment horizontal="center" shrinkToFit="1"/>
      <protection/>
    </xf>
    <xf numFmtId="0" fontId="11" fillId="0" borderId="10" xfId="48" applyFont="1" applyBorder="1" applyAlignment="1">
      <alignment horizontal="center"/>
      <protection/>
    </xf>
    <xf numFmtId="49" fontId="11" fillId="0" borderId="10" xfId="48" applyNumberFormat="1" applyFont="1" applyBorder="1" applyAlignment="1">
      <alignment horizontal="center"/>
      <protection/>
    </xf>
    <xf numFmtId="0" fontId="11" fillId="0" borderId="10" xfId="48" applyFont="1" applyBorder="1" applyAlignment="1">
      <alignment horizontal="center" shrinkToFit="1"/>
      <protection/>
    </xf>
    <xf numFmtId="0" fontId="10" fillId="36" borderId="10" xfId="48" applyFont="1" applyFill="1" applyBorder="1">
      <alignment/>
      <protection/>
    </xf>
    <xf numFmtId="0" fontId="10" fillId="36" borderId="10" xfId="48" applyFont="1" applyFill="1" applyBorder="1" applyAlignment="1">
      <alignment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POL.XLS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13">
      <selection activeCell="L7" sqref="L7"/>
    </sheetView>
  </sheetViews>
  <sheetFormatPr defaultColWidth="9.00390625" defaultRowHeight="12.75"/>
  <cols>
    <col min="2" max="2" width="8.25390625" style="0" customWidth="1"/>
    <col min="3" max="3" width="15.875" style="0" customWidth="1"/>
    <col min="4" max="4" width="65.125" style="0" customWidth="1"/>
    <col min="5" max="5" width="5.125" style="0" customWidth="1"/>
    <col min="6" max="6" width="8.25390625" style="0" customWidth="1"/>
    <col min="7" max="7" width="14.125" style="0" customWidth="1"/>
    <col min="8" max="8" width="12.1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8" ht="12.75">
      <c r="A2" s="1"/>
      <c r="B2" s="121" t="s">
        <v>0</v>
      </c>
      <c r="C2" s="121"/>
      <c r="D2" s="121"/>
      <c r="E2" s="121"/>
      <c r="F2" s="121"/>
      <c r="G2" s="121"/>
      <c r="H2" s="32"/>
    </row>
    <row r="3" spans="1:8" ht="12.75">
      <c r="A3" s="1"/>
      <c r="B3" s="33"/>
      <c r="C3" s="34"/>
      <c r="D3" s="35"/>
      <c r="E3" s="35"/>
      <c r="F3" s="36"/>
      <c r="G3" s="35"/>
      <c r="H3" s="32"/>
    </row>
    <row r="4" spans="1:8" ht="14.25">
      <c r="A4" s="1"/>
      <c r="B4" s="122"/>
      <c r="C4" s="122"/>
      <c r="D4" s="128" t="s">
        <v>5</v>
      </c>
      <c r="E4" s="28"/>
      <c r="F4" s="29"/>
      <c r="G4" s="30"/>
      <c r="H4" s="27"/>
    </row>
    <row r="5" spans="1:8" ht="28.5">
      <c r="A5" s="1"/>
      <c r="B5" s="123"/>
      <c r="C5" s="123"/>
      <c r="D5" s="129" t="s">
        <v>354</v>
      </c>
      <c r="E5" s="28"/>
      <c r="F5" s="124"/>
      <c r="G5" s="124"/>
      <c r="H5" s="27"/>
    </row>
    <row r="6" spans="1:8" ht="12.75">
      <c r="A6" s="1"/>
      <c r="B6" s="28"/>
      <c r="C6" s="28"/>
      <c r="D6" s="28"/>
      <c r="E6" s="28"/>
      <c r="F6" s="29"/>
      <c r="G6" s="28"/>
      <c r="H6" s="27"/>
    </row>
    <row r="7" spans="1:8" ht="25.5">
      <c r="A7" s="1"/>
      <c r="B7" s="38" t="s">
        <v>149</v>
      </c>
      <c r="C7" s="39" t="s">
        <v>1</v>
      </c>
      <c r="D7" s="39" t="s">
        <v>2</v>
      </c>
      <c r="E7" s="40" t="s">
        <v>3</v>
      </c>
      <c r="F7" s="41" t="s">
        <v>4</v>
      </c>
      <c r="G7" s="40" t="s">
        <v>349</v>
      </c>
      <c r="H7" s="40" t="s">
        <v>331</v>
      </c>
    </row>
    <row r="8" spans="1:8" ht="12.75">
      <c r="A8" s="1"/>
      <c r="B8" s="42" t="s">
        <v>150</v>
      </c>
      <c r="C8" s="27" t="s">
        <v>96</v>
      </c>
      <c r="D8" s="43" t="s">
        <v>97</v>
      </c>
      <c r="E8" s="44" t="s">
        <v>169</v>
      </c>
      <c r="F8" s="45">
        <v>30</v>
      </c>
      <c r="G8" s="46"/>
      <c r="H8" s="37">
        <f>F8*G8</f>
        <v>0</v>
      </c>
    </row>
    <row r="9" spans="1:8" ht="12.75">
      <c r="A9" s="1"/>
      <c r="B9" s="42" t="s">
        <v>150</v>
      </c>
      <c r="C9" s="43" t="s">
        <v>98</v>
      </c>
      <c r="D9" s="43" t="s">
        <v>99</v>
      </c>
      <c r="E9" s="44" t="s">
        <v>169</v>
      </c>
      <c r="F9" s="45">
        <v>30</v>
      </c>
      <c r="G9" s="46"/>
      <c r="H9" s="37">
        <f aca="true" t="shared" si="0" ref="H9:H72">F9*G9</f>
        <v>0</v>
      </c>
    </row>
    <row r="10" spans="1:8" ht="12.75">
      <c r="A10" s="1"/>
      <c r="B10" s="42" t="s">
        <v>150</v>
      </c>
      <c r="C10" s="43" t="s">
        <v>100</v>
      </c>
      <c r="D10" s="27" t="s">
        <v>101</v>
      </c>
      <c r="E10" s="44" t="s">
        <v>170</v>
      </c>
      <c r="F10" s="45">
        <v>25</v>
      </c>
      <c r="G10" s="46"/>
      <c r="H10" s="37">
        <f t="shared" si="0"/>
        <v>0</v>
      </c>
    </row>
    <row r="11" spans="1:8" ht="12.75">
      <c r="A11" s="1"/>
      <c r="B11" s="42" t="s">
        <v>150</v>
      </c>
      <c r="C11" s="43" t="s">
        <v>102</v>
      </c>
      <c r="D11" s="27" t="s">
        <v>103</v>
      </c>
      <c r="E11" s="44" t="s">
        <v>170</v>
      </c>
      <c r="F11" s="45">
        <v>20</v>
      </c>
      <c r="G11" s="46"/>
      <c r="H11" s="37">
        <f t="shared" si="0"/>
        <v>0</v>
      </c>
    </row>
    <row r="12" spans="1:8" ht="12.75">
      <c r="A12" s="1"/>
      <c r="B12" s="42"/>
      <c r="C12" s="43" t="s">
        <v>183</v>
      </c>
      <c r="D12" s="27" t="s">
        <v>296</v>
      </c>
      <c r="E12" s="44" t="s">
        <v>169</v>
      </c>
      <c r="F12" s="45">
        <v>60</v>
      </c>
      <c r="G12" s="46"/>
      <c r="H12" s="37">
        <f t="shared" si="0"/>
        <v>0</v>
      </c>
    </row>
    <row r="13" spans="1:8" ht="12.75">
      <c r="A13" s="1"/>
      <c r="B13" s="42"/>
      <c r="C13" s="43" t="s">
        <v>183</v>
      </c>
      <c r="D13" s="27" t="s">
        <v>332</v>
      </c>
      <c r="E13" s="44" t="s">
        <v>169</v>
      </c>
      <c r="F13" s="45">
        <v>60</v>
      </c>
      <c r="G13" s="46"/>
      <c r="H13" s="37">
        <f t="shared" si="0"/>
        <v>0</v>
      </c>
    </row>
    <row r="14" spans="1:8" ht="12.75">
      <c r="A14" s="1"/>
      <c r="B14" s="42"/>
      <c r="C14" s="43" t="s">
        <v>183</v>
      </c>
      <c r="D14" s="27" t="s">
        <v>352</v>
      </c>
      <c r="E14" s="44" t="s">
        <v>170</v>
      </c>
      <c r="F14" s="45">
        <v>45</v>
      </c>
      <c r="G14" s="46"/>
      <c r="H14" s="37">
        <f t="shared" si="0"/>
        <v>0</v>
      </c>
    </row>
    <row r="15" spans="1:8" ht="12.75">
      <c r="A15" s="1"/>
      <c r="B15" s="42" t="s">
        <v>150</v>
      </c>
      <c r="C15" s="27" t="s">
        <v>104</v>
      </c>
      <c r="D15" s="27" t="s">
        <v>105</v>
      </c>
      <c r="E15" s="44" t="s">
        <v>167</v>
      </c>
      <c r="F15" s="45">
        <v>30</v>
      </c>
      <c r="G15" s="46"/>
      <c r="H15" s="37">
        <f t="shared" si="0"/>
        <v>0</v>
      </c>
    </row>
    <row r="16" spans="1:8" ht="12.75">
      <c r="A16" s="1"/>
      <c r="B16" s="42" t="s">
        <v>150</v>
      </c>
      <c r="C16" s="27" t="s">
        <v>106</v>
      </c>
      <c r="D16" s="43" t="s">
        <v>107</v>
      </c>
      <c r="E16" s="44" t="s">
        <v>167</v>
      </c>
      <c r="F16" s="45">
        <v>30</v>
      </c>
      <c r="G16" s="46"/>
      <c r="H16" s="37">
        <f t="shared" si="0"/>
        <v>0</v>
      </c>
    </row>
    <row r="17" spans="1:8" ht="12.75">
      <c r="A17" s="1"/>
      <c r="B17" s="42" t="s">
        <v>150</v>
      </c>
      <c r="C17" s="27" t="s">
        <v>108</v>
      </c>
      <c r="D17" s="27" t="s">
        <v>109</v>
      </c>
      <c r="E17" s="44" t="s">
        <v>169</v>
      </c>
      <c r="F17" s="45">
        <v>10</v>
      </c>
      <c r="G17" s="46"/>
      <c r="H17" s="37">
        <f t="shared" si="0"/>
        <v>0</v>
      </c>
    </row>
    <row r="18" spans="1:8" ht="12.75">
      <c r="A18" s="1"/>
      <c r="B18" s="42" t="s">
        <v>150</v>
      </c>
      <c r="C18" s="27" t="s">
        <v>110</v>
      </c>
      <c r="D18" s="27" t="s">
        <v>111</v>
      </c>
      <c r="E18" s="44" t="s">
        <v>169</v>
      </c>
      <c r="F18" s="45">
        <v>10</v>
      </c>
      <c r="G18" s="46"/>
      <c r="H18" s="37">
        <f t="shared" si="0"/>
        <v>0</v>
      </c>
    </row>
    <row r="19" spans="1:8" ht="12.75">
      <c r="A19" s="1"/>
      <c r="B19" s="42" t="s">
        <v>150</v>
      </c>
      <c r="C19" s="27" t="s">
        <v>112</v>
      </c>
      <c r="D19" s="43" t="s">
        <v>113</v>
      </c>
      <c r="E19" s="44" t="s">
        <v>169</v>
      </c>
      <c r="F19" s="45">
        <v>25</v>
      </c>
      <c r="G19" s="46"/>
      <c r="H19" s="37">
        <f t="shared" si="0"/>
        <v>0</v>
      </c>
    </row>
    <row r="20" spans="1:8" ht="12.75">
      <c r="A20" s="1"/>
      <c r="B20" s="42" t="s">
        <v>150</v>
      </c>
      <c r="C20" s="43" t="s">
        <v>114</v>
      </c>
      <c r="D20" s="43" t="s">
        <v>115</v>
      </c>
      <c r="E20" s="44" t="s">
        <v>169</v>
      </c>
      <c r="F20" s="45">
        <v>10</v>
      </c>
      <c r="G20" s="46"/>
      <c r="H20" s="37">
        <f t="shared" si="0"/>
        <v>0</v>
      </c>
    </row>
    <row r="21" spans="1:8" ht="12.75">
      <c r="A21" s="1"/>
      <c r="B21" s="42" t="s">
        <v>150</v>
      </c>
      <c r="C21" s="43" t="s">
        <v>116</v>
      </c>
      <c r="D21" s="43" t="s">
        <v>117</v>
      </c>
      <c r="E21" s="44" t="s">
        <v>169</v>
      </c>
      <c r="F21" s="45">
        <v>2</v>
      </c>
      <c r="G21" s="46"/>
      <c r="H21" s="37">
        <f t="shared" si="0"/>
        <v>0</v>
      </c>
    </row>
    <row r="22" spans="1:8" ht="12.75">
      <c r="A22" s="1"/>
      <c r="B22" s="42" t="s">
        <v>150</v>
      </c>
      <c r="C22" s="43" t="s">
        <v>118</v>
      </c>
      <c r="D22" s="43" t="s">
        <v>119</v>
      </c>
      <c r="E22" s="44" t="s">
        <v>169</v>
      </c>
      <c r="F22" s="45">
        <v>2</v>
      </c>
      <c r="G22" s="46"/>
      <c r="H22" s="37">
        <f t="shared" si="0"/>
        <v>0</v>
      </c>
    </row>
    <row r="23" spans="1:8" ht="12.75">
      <c r="A23" s="1"/>
      <c r="B23" s="42" t="s">
        <v>150</v>
      </c>
      <c r="C23" s="43" t="s">
        <v>120</v>
      </c>
      <c r="D23" s="43" t="s">
        <v>121</v>
      </c>
      <c r="E23" s="44" t="s">
        <v>169</v>
      </c>
      <c r="F23" s="45">
        <v>2</v>
      </c>
      <c r="G23" s="46"/>
      <c r="H23" s="37">
        <f t="shared" si="0"/>
        <v>0</v>
      </c>
    </row>
    <row r="24" spans="1:8" ht="12.75">
      <c r="A24" s="1"/>
      <c r="B24" s="42" t="s">
        <v>150</v>
      </c>
      <c r="C24" s="27" t="s">
        <v>122</v>
      </c>
      <c r="D24" s="27" t="s">
        <v>123</v>
      </c>
      <c r="E24" s="44" t="s">
        <v>169</v>
      </c>
      <c r="F24" s="45">
        <v>2</v>
      </c>
      <c r="G24" s="46"/>
      <c r="H24" s="37">
        <f t="shared" si="0"/>
        <v>0</v>
      </c>
    </row>
    <row r="25" spans="1:8" ht="12.75">
      <c r="A25" s="1"/>
      <c r="B25" s="42" t="s">
        <v>150</v>
      </c>
      <c r="C25" s="27" t="s">
        <v>124</v>
      </c>
      <c r="D25" s="27" t="s">
        <v>125</v>
      </c>
      <c r="E25" s="44" t="s">
        <v>169</v>
      </c>
      <c r="F25" s="45">
        <v>2</v>
      </c>
      <c r="G25" s="46"/>
      <c r="H25" s="37">
        <f t="shared" si="0"/>
        <v>0</v>
      </c>
    </row>
    <row r="26" spans="1:8" ht="12.75">
      <c r="A26" s="1"/>
      <c r="B26" s="42" t="s">
        <v>150</v>
      </c>
      <c r="C26" s="27" t="s">
        <v>126</v>
      </c>
      <c r="D26" s="27" t="s">
        <v>127</v>
      </c>
      <c r="E26" s="44" t="s">
        <v>169</v>
      </c>
      <c r="F26" s="45">
        <v>2</v>
      </c>
      <c r="G26" s="46"/>
      <c r="H26" s="37">
        <f t="shared" si="0"/>
        <v>0</v>
      </c>
    </row>
    <row r="27" spans="1:8" ht="12.75">
      <c r="A27" s="1"/>
      <c r="B27" s="42" t="s">
        <v>150</v>
      </c>
      <c r="C27" s="27" t="s">
        <v>128</v>
      </c>
      <c r="D27" s="27" t="s">
        <v>129</v>
      </c>
      <c r="E27" s="44" t="s">
        <v>169</v>
      </c>
      <c r="F27" s="45">
        <v>2</v>
      </c>
      <c r="G27" s="46"/>
      <c r="H27" s="37">
        <f t="shared" si="0"/>
        <v>0</v>
      </c>
    </row>
    <row r="28" spans="1:8" ht="12.75">
      <c r="A28" s="1"/>
      <c r="B28" s="42" t="s">
        <v>150</v>
      </c>
      <c r="C28" s="27" t="s">
        <v>130</v>
      </c>
      <c r="D28" s="27" t="s">
        <v>131</v>
      </c>
      <c r="E28" s="44" t="s">
        <v>169</v>
      </c>
      <c r="F28" s="45">
        <v>2</v>
      </c>
      <c r="G28" s="46"/>
      <c r="H28" s="37">
        <f t="shared" si="0"/>
        <v>0</v>
      </c>
    </row>
    <row r="29" spans="1:8" ht="12.75">
      <c r="A29" s="1"/>
      <c r="B29" s="42" t="s">
        <v>150</v>
      </c>
      <c r="C29" s="27" t="s">
        <v>132</v>
      </c>
      <c r="D29" s="27" t="s">
        <v>133</v>
      </c>
      <c r="E29" s="44" t="s">
        <v>169</v>
      </c>
      <c r="F29" s="45">
        <v>2</v>
      </c>
      <c r="G29" s="46"/>
      <c r="H29" s="37">
        <f t="shared" si="0"/>
        <v>0</v>
      </c>
    </row>
    <row r="30" spans="1:8" ht="12.75">
      <c r="A30" s="1"/>
      <c r="B30" s="42" t="s">
        <v>150</v>
      </c>
      <c r="C30" s="27" t="s">
        <v>134</v>
      </c>
      <c r="D30" s="27" t="s">
        <v>135</v>
      </c>
      <c r="E30" s="44" t="s">
        <v>169</v>
      </c>
      <c r="F30" s="45">
        <v>2</v>
      </c>
      <c r="G30" s="46"/>
      <c r="H30" s="37">
        <f t="shared" si="0"/>
        <v>0</v>
      </c>
    </row>
    <row r="31" spans="1:8" ht="12.75">
      <c r="A31" s="1"/>
      <c r="B31" s="42" t="s">
        <v>150</v>
      </c>
      <c r="C31" s="27" t="s">
        <v>136</v>
      </c>
      <c r="D31" s="27" t="s">
        <v>137</v>
      </c>
      <c r="E31" s="44" t="s">
        <v>169</v>
      </c>
      <c r="F31" s="45">
        <v>2</v>
      </c>
      <c r="G31" s="46"/>
      <c r="H31" s="37">
        <f t="shared" si="0"/>
        <v>0</v>
      </c>
    </row>
    <row r="32" spans="1:8" ht="12.75">
      <c r="A32" s="1"/>
      <c r="B32" s="42" t="s">
        <v>150</v>
      </c>
      <c r="C32" s="27" t="s">
        <v>138</v>
      </c>
      <c r="D32" s="27" t="s">
        <v>139</v>
      </c>
      <c r="E32" s="44" t="s">
        <v>169</v>
      </c>
      <c r="F32" s="45">
        <v>2</v>
      </c>
      <c r="G32" s="46"/>
      <c r="H32" s="37">
        <f t="shared" si="0"/>
        <v>0</v>
      </c>
    </row>
    <row r="33" spans="1:8" ht="25.5">
      <c r="A33" s="1"/>
      <c r="B33" s="42" t="s">
        <v>148</v>
      </c>
      <c r="C33" s="49">
        <v>184851561</v>
      </c>
      <c r="D33" s="50" t="s">
        <v>177</v>
      </c>
      <c r="E33" s="44" t="s">
        <v>169</v>
      </c>
      <c r="F33" s="48">
        <v>10</v>
      </c>
      <c r="G33" s="46"/>
      <c r="H33" s="37">
        <f t="shared" si="0"/>
        <v>0</v>
      </c>
    </row>
    <row r="34" spans="1:8" ht="25.5">
      <c r="A34" s="1"/>
      <c r="B34" s="42" t="s">
        <v>148</v>
      </c>
      <c r="C34" s="49">
        <v>184851562</v>
      </c>
      <c r="D34" s="50" t="s">
        <v>178</v>
      </c>
      <c r="E34" s="44" t="s">
        <v>169</v>
      </c>
      <c r="F34" s="48">
        <v>10</v>
      </c>
      <c r="G34" s="46"/>
      <c r="H34" s="37">
        <f t="shared" si="0"/>
        <v>0</v>
      </c>
    </row>
    <row r="35" spans="1:8" ht="12.75">
      <c r="A35" s="1"/>
      <c r="B35" s="42" t="s">
        <v>150</v>
      </c>
      <c r="C35" s="27" t="s">
        <v>140</v>
      </c>
      <c r="D35" s="27" t="s">
        <v>141</v>
      </c>
      <c r="E35" s="51" t="s">
        <v>169</v>
      </c>
      <c r="F35" s="48">
        <v>20</v>
      </c>
      <c r="G35" s="46"/>
      <c r="H35" s="37">
        <f t="shared" si="0"/>
        <v>0</v>
      </c>
    </row>
    <row r="36" spans="1:8" ht="12.75">
      <c r="A36" s="1"/>
      <c r="B36" s="49" t="s">
        <v>148</v>
      </c>
      <c r="C36" s="49">
        <v>112151011</v>
      </c>
      <c r="D36" s="27" t="s">
        <v>152</v>
      </c>
      <c r="E36" s="51" t="s">
        <v>169</v>
      </c>
      <c r="F36" s="48">
        <v>5</v>
      </c>
      <c r="G36" s="46"/>
      <c r="H36" s="37">
        <f t="shared" si="0"/>
        <v>0</v>
      </c>
    </row>
    <row r="37" spans="1:8" ht="12.75">
      <c r="A37" s="1"/>
      <c r="B37" s="49" t="s">
        <v>148</v>
      </c>
      <c r="C37" s="49">
        <v>112151012</v>
      </c>
      <c r="D37" s="27" t="s">
        <v>151</v>
      </c>
      <c r="E37" s="51" t="s">
        <v>169</v>
      </c>
      <c r="F37" s="48">
        <v>5</v>
      </c>
      <c r="G37" s="46"/>
      <c r="H37" s="37">
        <f t="shared" si="0"/>
        <v>0</v>
      </c>
    </row>
    <row r="38" spans="1:8" ht="12.75">
      <c r="A38" s="1"/>
      <c r="B38" s="49" t="s">
        <v>148</v>
      </c>
      <c r="C38" s="49">
        <v>112151013</v>
      </c>
      <c r="D38" s="27" t="s">
        <v>153</v>
      </c>
      <c r="E38" s="51" t="s">
        <v>169</v>
      </c>
      <c r="F38" s="48">
        <v>5</v>
      </c>
      <c r="G38" s="46"/>
      <c r="H38" s="37">
        <f t="shared" si="0"/>
        <v>0</v>
      </c>
    </row>
    <row r="39" spans="1:8" ht="12.75">
      <c r="A39" s="1"/>
      <c r="B39" s="49" t="s">
        <v>148</v>
      </c>
      <c r="C39" s="49">
        <v>112151014</v>
      </c>
      <c r="D39" s="27" t="s">
        <v>154</v>
      </c>
      <c r="E39" s="51" t="s">
        <v>169</v>
      </c>
      <c r="F39" s="48">
        <v>5</v>
      </c>
      <c r="G39" s="46"/>
      <c r="H39" s="37">
        <f t="shared" si="0"/>
        <v>0</v>
      </c>
    </row>
    <row r="40" spans="1:8" ht="12.75">
      <c r="A40" s="1"/>
      <c r="B40" s="49" t="s">
        <v>148</v>
      </c>
      <c r="C40" s="49">
        <v>112151015</v>
      </c>
      <c r="D40" s="27" t="s">
        <v>155</v>
      </c>
      <c r="E40" s="51" t="s">
        <v>169</v>
      </c>
      <c r="F40" s="48">
        <v>5</v>
      </c>
      <c r="G40" s="46"/>
      <c r="H40" s="37">
        <f t="shared" si="0"/>
        <v>0</v>
      </c>
    </row>
    <row r="41" spans="1:8" ht="12.75">
      <c r="A41" s="1"/>
      <c r="B41" s="49" t="s">
        <v>148</v>
      </c>
      <c r="C41" s="49">
        <v>112151351</v>
      </c>
      <c r="D41" s="27" t="s">
        <v>156</v>
      </c>
      <c r="E41" s="51" t="s">
        <v>169</v>
      </c>
      <c r="F41" s="48">
        <v>5</v>
      </c>
      <c r="G41" s="46"/>
      <c r="H41" s="37">
        <f t="shared" si="0"/>
        <v>0</v>
      </c>
    </row>
    <row r="42" spans="1:8" ht="12.75">
      <c r="A42" s="1"/>
      <c r="B42" s="49" t="s">
        <v>148</v>
      </c>
      <c r="C42" s="49">
        <v>112151352</v>
      </c>
      <c r="D42" s="27" t="s">
        <v>157</v>
      </c>
      <c r="E42" s="51" t="s">
        <v>169</v>
      </c>
      <c r="F42" s="48">
        <v>5</v>
      </c>
      <c r="G42" s="46"/>
      <c r="H42" s="37">
        <f t="shared" si="0"/>
        <v>0</v>
      </c>
    </row>
    <row r="43" spans="1:8" ht="12.75">
      <c r="A43" s="1"/>
      <c r="B43" s="49" t="s">
        <v>148</v>
      </c>
      <c r="C43" s="49">
        <v>112151353</v>
      </c>
      <c r="D43" s="27" t="s">
        <v>158</v>
      </c>
      <c r="E43" s="51" t="s">
        <v>169</v>
      </c>
      <c r="F43" s="48">
        <v>5</v>
      </c>
      <c r="G43" s="46"/>
      <c r="H43" s="37">
        <f t="shared" si="0"/>
        <v>0</v>
      </c>
    </row>
    <row r="44" spans="1:8" ht="12.75">
      <c r="A44" s="1"/>
      <c r="B44" s="49" t="s">
        <v>148</v>
      </c>
      <c r="C44" s="49">
        <v>112151354</v>
      </c>
      <c r="D44" s="27" t="s">
        <v>159</v>
      </c>
      <c r="E44" s="51" t="s">
        <v>169</v>
      </c>
      <c r="F44" s="48">
        <v>5</v>
      </c>
      <c r="G44" s="46"/>
      <c r="H44" s="37">
        <f t="shared" si="0"/>
        <v>0</v>
      </c>
    </row>
    <row r="45" spans="1:8" ht="12.75">
      <c r="A45" s="1"/>
      <c r="B45" s="49" t="s">
        <v>148</v>
      </c>
      <c r="C45" s="49">
        <v>112151355</v>
      </c>
      <c r="D45" s="27" t="s">
        <v>160</v>
      </c>
      <c r="E45" s="51" t="s">
        <v>169</v>
      </c>
      <c r="F45" s="48">
        <v>5</v>
      </c>
      <c r="G45" s="46"/>
      <c r="H45" s="37">
        <f t="shared" si="0"/>
        <v>0</v>
      </c>
    </row>
    <row r="46" spans="1:8" ht="12.75">
      <c r="A46" s="1"/>
      <c r="B46" s="49" t="s">
        <v>148</v>
      </c>
      <c r="C46" s="49">
        <v>112151356</v>
      </c>
      <c r="D46" s="27" t="s">
        <v>161</v>
      </c>
      <c r="E46" s="51" t="s">
        <v>169</v>
      </c>
      <c r="F46" s="48">
        <v>5</v>
      </c>
      <c r="G46" s="46"/>
      <c r="H46" s="37">
        <f t="shared" si="0"/>
        <v>0</v>
      </c>
    </row>
    <row r="47" spans="1:8" ht="12.75">
      <c r="A47" s="1"/>
      <c r="B47" s="49" t="s">
        <v>148</v>
      </c>
      <c r="C47" s="49">
        <v>112151357</v>
      </c>
      <c r="D47" s="27" t="s">
        <v>162</v>
      </c>
      <c r="E47" s="51" t="s">
        <v>169</v>
      </c>
      <c r="F47" s="48">
        <v>5</v>
      </c>
      <c r="G47" s="46"/>
      <c r="H47" s="37">
        <f t="shared" si="0"/>
        <v>0</v>
      </c>
    </row>
    <row r="48" spans="1:8" ht="12.75">
      <c r="A48" s="1"/>
      <c r="B48" s="49" t="s">
        <v>148</v>
      </c>
      <c r="C48" s="49">
        <v>112151358</v>
      </c>
      <c r="D48" s="27" t="s">
        <v>163</v>
      </c>
      <c r="E48" s="51" t="s">
        <v>169</v>
      </c>
      <c r="F48" s="48">
        <v>5</v>
      </c>
      <c r="G48" s="46"/>
      <c r="H48" s="37">
        <f t="shared" si="0"/>
        <v>0</v>
      </c>
    </row>
    <row r="49" spans="1:8" ht="12.75">
      <c r="A49" s="1"/>
      <c r="B49" s="49" t="s">
        <v>148</v>
      </c>
      <c r="C49" s="49">
        <v>112151359</v>
      </c>
      <c r="D49" s="27" t="s">
        <v>164</v>
      </c>
      <c r="E49" s="51" t="s">
        <v>169</v>
      </c>
      <c r="F49" s="48">
        <v>5</v>
      </c>
      <c r="G49" s="46"/>
      <c r="H49" s="37">
        <f t="shared" si="0"/>
        <v>0</v>
      </c>
    </row>
    <row r="50" spans="1:8" ht="12.75">
      <c r="A50" s="1"/>
      <c r="B50" s="49" t="s">
        <v>150</v>
      </c>
      <c r="C50" s="49" t="s">
        <v>213</v>
      </c>
      <c r="D50" s="27" t="s">
        <v>212</v>
      </c>
      <c r="E50" s="51" t="s">
        <v>169</v>
      </c>
      <c r="F50" s="48">
        <v>3</v>
      </c>
      <c r="G50" s="46"/>
      <c r="H50" s="37">
        <f t="shared" si="0"/>
        <v>0</v>
      </c>
    </row>
    <row r="51" spans="1:8" ht="12.75">
      <c r="A51" s="1"/>
      <c r="B51" s="49" t="s">
        <v>150</v>
      </c>
      <c r="C51" s="49" t="s">
        <v>222</v>
      </c>
      <c r="D51" s="27" t="s">
        <v>214</v>
      </c>
      <c r="E51" s="51" t="s">
        <v>169</v>
      </c>
      <c r="F51" s="48">
        <v>3</v>
      </c>
      <c r="G51" s="46"/>
      <c r="H51" s="37">
        <f t="shared" si="0"/>
        <v>0</v>
      </c>
    </row>
    <row r="52" spans="1:8" ht="12.75">
      <c r="A52" s="1"/>
      <c r="B52" s="49" t="s">
        <v>150</v>
      </c>
      <c r="C52" s="49" t="s">
        <v>223</v>
      </c>
      <c r="D52" s="27" t="s">
        <v>215</v>
      </c>
      <c r="E52" s="51" t="s">
        <v>169</v>
      </c>
      <c r="F52" s="48">
        <v>3</v>
      </c>
      <c r="G52" s="46"/>
      <c r="H52" s="37">
        <f t="shared" si="0"/>
        <v>0</v>
      </c>
    </row>
    <row r="53" spans="1:8" ht="12.75">
      <c r="A53" s="1"/>
      <c r="B53" s="49" t="s">
        <v>150</v>
      </c>
      <c r="C53" s="49" t="s">
        <v>224</v>
      </c>
      <c r="D53" s="27" t="s">
        <v>216</v>
      </c>
      <c r="E53" s="51" t="s">
        <v>169</v>
      </c>
      <c r="F53" s="48">
        <v>3</v>
      </c>
      <c r="G53" s="46"/>
      <c r="H53" s="37">
        <f t="shared" si="0"/>
        <v>0</v>
      </c>
    </row>
    <row r="54" spans="1:8" ht="12.75">
      <c r="A54" s="1"/>
      <c r="B54" s="49" t="s">
        <v>150</v>
      </c>
      <c r="C54" s="49" t="s">
        <v>225</v>
      </c>
      <c r="D54" s="27" t="s">
        <v>217</v>
      </c>
      <c r="E54" s="51" t="s">
        <v>169</v>
      </c>
      <c r="F54" s="48">
        <v>3</v>
      </c>
      <c r="G54" s="46"/>
      <c r="H54" s="37">
        <f t="shared" si="0"/>
        <v>0</v>
      </c>
    </row>
    <row r="55" spans="1:8" ht="12.75">
      <c r="A55" s="1"/>
      <c r="B55" s="49" t="s">
        <v>150</v>
      </c>
      <c r="C55" s="49" t="s">
        <v>226</v>
      </c>
      <c r="D55" s="27" t="s">
        <v>218</v>
      </c>
      <c r="E55" s="51" t="s">
        <v>169</v>
      </c>
      <c r="F55" s="48">
        <v>3</v>
      </c>
      <c r="G55" s="46"/>
      <c r="H55" s="37">
        <f t="shared" si="0"/>
        <v>0</v>
      </c>
    </row>
    <row r="56" spans="1:8" ht="12.75">
      <c r="A56" s="1"/>
      <c r="B56" s="49" t="s">
        <v>150</v>
      </c>
      <c r="C56" s="49" t="s">
        <v>227</v>
      </c>
      <c r="D56" s="27" t="s">
        <v>219</v>
      </c>
      <c r="E56" s="51" t="s">
        <v>169</v>
      </c>
      <c r="F56" s="48">
        <v>3</v>
      </c>
      <c r="G56" s="46"/>
      <c r="H56" s="37">
        <f t="shared" si="0"/>
        <v>0</v>
      </c>
    </row>
    <row r="57" spans="1:8" ht="12.75">
      <c r="A57" s="1"/>
      <c r="B57" s="49" t="s">
        <v>150</v>
      </c>
      <c r="C57" s="49" t="s">
        <v>228</v>
      </c>
      <c r="D57" s="27" t="s">
        <v>220</v>
      </c>
      <c r="E57" s="51" t="s">
        <v>169</v>
      </c>
      <c r="F57" s="48">
        <v>3</v>
      </c>
      <c r="G57" s="46"/>
      <c r="H57" s="37">
        <f t="shared" si="0"/>
        <v>0</v>
      </c>
    </row>
    <row r="58" spans="1:8" ht="12.75">
      <c r="A58" s="1"/>
      <c r="B58" s="49" t="s">
        <v>150</v>
      </c>
      <c r="C58" s="49" t="s">
        <v>229</v>
      </c>
      <c r="D58" s="27" t="s">
        <v>221</v>
      </c>
      <c r="E58" s="51" t="s">
        <v>169</v>
      </c>
      <c r="F58" s="48">
        <v>3</v>
      </c>
      <c r="G58" s="46"/>
      <c r="H58" s="37">
        <f t="shared" si="0"/>
        <v>0</v>
      </c>
    </row>
    <row r="59" spans="1:8" ht="25.5">
      <c r="A59" s="1"/>
      <c r="B59" s="49" t="s">
        <v>148</v>
      </c>
      <c r="C59" s="49">
        <v>112251212</v>
      </c>
      <c r="D59" s="50" t="s">
        <v>333</v>
      </c>
      <c r="E59" s="51" t="s">
        <v>166</v>
      </c>
      <c r="F59" s="48">
        <v>20</v>
      </c>
      <c r="G59" s="46"/>
      <c r="H59" s="37">
        <f t="shared" si="0"/>
        <v>0</v>
      </c>
    </row>
    <row r="60" spans="1:8" ht="25.5">
      <c r="A60" s="1"/>
      <c r="B60" s="49" t="s">
        <v>148</v>
      </c>
      <c r="C60" s="49">
        <v>112251213</v>
      </c>
      <c r="D60" s="50" t="s">
        <v>334</v>
      </c>
      <c r="E60" s="51" t="s">
        <v>166</v>
      </c>
      <c r="F60" s="48">
        <v>20</v>
      </c>
      <c r="G60" s="46"/>
      <c r="H60" s="37">
        <f t="shared" si="0"/>
        <v>0</v>
      </c>
    </row>
    <row r="61" spans="1:8" ht="12.75">
      <c r="A61" s="1"/>
      <c r="B61" s="49"/>
      <c r="C61" s="49" t="s">
        <v>183</v>
      </c>
      <c r="D61" s="27" t="s">
        <v>241</v>
      </c>
      <c r="E61" s="51" t="s">
        <v>170</v>
      </c>
      <c r="F61" s="48">
        <v>45</v>
      </c>
      <c r="G61" s="46"/>
      <c r="H61" s="37">
        <f t="shared" si="0"/>
        <v>0</v>
      </c>
    </row>
    <row r="62" spans="1:8" ht="12.75">
      <c r="A62" s="1"/>
      <c r="B62" s="49" t="s">
        <v>148</v>
      </c>
      <c r="C62" s="49">
        <v>174111111</v>
      </c>
      <c r="D62" s="50" t="s">
        <v>165</v>
      </c>
      <c r="E62" s="51" t="s">
        <v>166</v>
      </c>
      <c r="F62" s="48">
        <v>40</v>
      </c>
      <c r="G62" s="46"/>
      <c r="H62" s="37">
        <f t="shared" si="0"/>
        <v>0</v>
      </c>
    </row>
    <row r="63" spans="1:8" ht="12.75">
      <c r="A63" s="1"/>
      <c r="B63" s="49" t="s">
        <v>148</v>
      </c>
      <c r="C63" s="49">
        <v>122911111</v>
      </c>
      <c r="D63" s="27" t="s">
        <v>168</v>
      </c>
      <c r="E63" s="51" t="s">
        <v>166</v>
      </c>
      <c r="F63" s="48">
        <v>40</v>
      </c>
      <c r="G63" s="46"/>
      <c r="H63" s="37">
        <f t="shared" si="0"/>
        <v>0</v>
      </c>
    </row>
    <row r="64" spans="1:8" ht="25.5">
      <c r="A64" s="1"/>
      <c r="B64" s="49" t="s">
        <v>148</v>
      </c>
      <c r="C64" s="49">
        <v>111212351</v>
      </c>
      <c r="D64" s="50" t="s">
        <v>172</v>
      </c>
      <c r="E64" s="51" t="s">
        <v>166</v>
      </c>
      <c r="F64" s="48">
        <v>100</v>
      </c>
      <c r="G64" s="46"/>
      <c r="H64" s="37">
        <f t="shared" si="0"/>
        <v>0</v>
      </c>
    </row>
    <row r="65" spans="1:8" ht="25.5">
      <c r="A65" s="1"/>
      <c r="B65" s="49" t="s">
        <v>148</v>
      </c>
      <c r="C65" s="49">
        <v>111251101</v>
      </c>
      <c r="D65" s="50" t="s">
        <v>307</v>
      </c>
      <c r="E65" s="51" t="s">
        <v>166</v>
      </c>
      <c r="F65" s="48">
        <v>100</v>
      </c>
      <c r="G65" s="46"/>
      <c r="H65" s="37">
        <f t="shared" si="0"/>
        <v>0</v>
      </c>
    </row>
    <row r="66" spans="1:8" ht="38.25">
      <c r="A66" s="1"/>
      <c r="B66" s="49" t="s">
        <v>148</v>
      </c>
      <c r="C66" s="49">
        <v>111251102</v>
      </c>
      <c r="D66" s="50" t="s">
        <v>308</v>
      </c>
      <c r="E66" s="51" t="s">
        <v>166</v>
      </c>
      <c r="F66" s="48">
        <v>500</v>
      </c>
      <c r="G66" s="46"/>
      <c r="H66" s="37">
        <f t="shared" si="0"/>
        <v>0</v>
      </c>
    </row>
    <row r="67" spans="1:8" ht="25.5">
      <c r="A67" s="1"/>
      <c r="B67" s="49" t="s">
        <v>148</v>
      </c>
      <c r="C67" s="49">
        <v>111251103</v>
      </c>
      <c r="D67" s="50" t="s">
        <v>309</v>
      </c>
      <c r="E67" s="51" t="s">
        <v>166</v>
      </c>
      <c r="F67" s="48">
        <v>500</v>
      </c>
      <c r="G67" s="46"/>
      <c r="H67" s="37">
        <f t="shared" si="0"/>
        <v>0</v>
      </c>
    </row>
    <row r="68" spans="1:8" ht="25.5">
      <c r="A68" s="1"/>
      <c r="B68" s="49" t="s">
        <v>150</v>
      </c>
      <c r="C68" s="49" t="s">
        <v>232</v>
      </c>
      <c r="D68" s="50" t="s">
        <v>233</v>
      </c>
      <c r="E68" s="51" t="s">
        <v>166</v>
      </c>
      <c r="F68" s="48">
        <v>500</v>
      </c>
      <c r="G68" s="46"/>
      <c r="H68" s="37">
        <f t="shared" si="0"/>
        <v>0</v>
      </c>
    </row>
    <row r="69" spans="1:8" ht="25.5">
      <c r="A69" s="1"/>
      <c r="B69" s="49" t="s">
        <v>148</v>
      </c>
      <c r="C69" s="49">
        <v>183911121</v>
      </c>
      <c r="D69" s="50" t="s">
        <v>174</v>
      </c>
      <c r="E69" s="51" t="s">
        <v>169</v>
      </c>
      <c r="F69" s="51">
        <v>3</v>
      </c>
      <c r="G69" s="46"/>
      <c r="H69" s="37">
        <f t="shared" si="0"/>
        <v>0</v>
      </c>
    </row>
    <row r="70" spans="1:8" ht="25.5">
      <c r="A70" s="1"/>
      <c r="B70" s="49" t="s">
        <v>148</v>
      </c>
      <c r="C70" s="49">
        <v>183911122</v>
      </c>
      <c r="D70" s="50" t="s">
        <v>175</v>
      </c>
      <c r="E70" s="51" t="s">
        <v>169</v>
      </c>
      <c r="F70" s="51">
        <v>3</v>
      </c>
      <c r="G70" s="46"/>
      <c r="H70" s="37">
        <f t="shared" si="0"/>
        <v>0</v>
      </c>
    </row>
    <row r="71" spans="1:8" ht="25.5">
      <c r="A71" s="1"/>
      <c r="B71" s="49" t="s">
        <v>148</v>
      </c>
      <c r="C71" s="49">
        <v>183911123</v>
      </c>
      <c r="D71" s="50" t="s">
        <v>176</v>
      </c>
      <c r="E71" s="51" t="s">
        <v>169</v>
      </c>
      <c r="F71" s="51">
        <v>3</v>
      </c>
      <c r="G71" s="46"/>
      <c r="H71" s="37">
        <f t="shared" si="0"/>
        <v>0</v>
      </c>
    </row>
    <row r="72" spans="1:8" ht="25.5">
      <c r="A72" s="1"/>
      <c r="B72" s="49" t="s">
        <v>148</v>
      </c>
      <c r="C72" s="49">
        <v>184813151</v>
      </c>
      <c r="D72" s="50" t="s">
        <v>179</v>
      </c>
      <c r="E72" s="51" t="s">
        <v>169</v>
      </c>
      <c r="F72" s="51">
        <v>100</v>
      </c>
      <c r="G72" s="46"/>
      <c r="H72" s="37">
        <f t="shared" si="0"/>
        <v>0</v>
      </c>
    </row>
    <row r="73" spans="1:8" ht="25.5">
      <c r="A73" s="1"/>
      <c r="B73" s="49" t="s">
        <v>148</v>
      </c>
      <c r="C73" s="49">
        <v>184813153</v>
      </c>
      <c r="D73" s="50" t="s">
        <v>180</v>
      </c>
      <c r="E73" s="51" t="s">
        <v>169</v>
      </c>
      <c r="F73" s="51">
        <v>100</v>
      </c>
      <c r="G73" s="46"/>
      <c r="H73" s="37">
        <f aca="true" t="shared" si="1" ref="H73:H93">F73*G73</f>
        <v>0</v>
      </c>
    </row>
    <row r="74" spans="1:8" ht="25.5">
      <c r="A74" s="1"/>
      <c r="B74" s="49" t="s">
        <v>148</v>
      </c>
      <c r="C74" s="49">
        <v>184813155</v>
      </c>
      <c r="D74" s="50" t="s">
        <v>181</v>
      </c>
      <c r="E74" s="51" t="s">
        <v>169</v>
      </c>
      <c r="F74" s="51">
        <v>100</v>
      </c>
      <c r="G74" s="46"/>
      <c r="H74" s="37">
        <f t="shared" si="1"/>
        <v>0</v>
      </c>
    </row>
    <row r="75" spans="1:8" ht="25.5">
      <c r="A75" s="1"/>
      <c r="B75" s="49" t="s">
        <v>148</v>
      </c>
      <c r="C75" s="49">
        <v>184813157</v>
      </c>
      <c r="D75" s="50" t="s">
        <v>182</v>
      </c>
      <c r="E75" s="51" t="s">
        <v>169</v>
      </c>
      <c r="F75" s="51">
        <v>200</v>
      </c>
      <c r="G75" s="46"/>
      <c r="H75" s="37">
        <f t="shared" si="1"/>
        <v>0</v>
      </c>
    </row>
    <row r="76" spans="1:8" ht="12.75">
      <c r="A76" s="1"/>
      <c r="B76" s="49" t="s">
        <v>148</v>
      </c>
      <c r="C76" s="27" t="s">
        <v>183</v>
      </c>
      <c r="D76" s="50" t="s">
        <v>335</v>
      </c>
      <c r="E76" s="51" t="s">
        <v>169</v>
      </c>
      <c r="F76" s="51">
        <v>50</v>
      </c>
      <c r="G76" s="46"/>
      <c r="H76" s="37">
        <f t="shared" si="1"/>
        <v>0</v>
      </c>
    </row>
    <row r="77" spans="1:8" ht="12.75">
      <c r="A77" s="1"/>
      <c r="B77" s="49"/>
      <c r="C77" s="27"/>
      <c r="D77" s="50" t="s">
        <v>295</v>
      </c>
      <c r="E77" s="51" t="s">
        <v>169</v>
      </c>
      <c r="F77" s="51">
        <v>1</v>
      </c>
      <c r="G77" s="46"/>
      <c r="H77" s="37">
        <f t="shared" si="1"/>
        <v>0</v>
      </c>
    </row>
    <row r="78" spans="1:8" ht="25.5">
      <c r="A78" s="1"/>
      <c r="B78" s="51"/>
      <c r="C78" s="27" t="s">
        <v>183</v>
      </c>
      <c r="D78" s="50" t="s">
        <v>234</v>
      </c>
      <c r="E78" s="51" t="s">
        <v>169</v>
      </c>
      <c r="F78" s="51">
        <v>10</v>
      </c>
      <c r="G78" s="46"/>
      <c r="H78" s="37">
        <f t="shared" si="1"/>
        <v>0</v>
      </c>
    </row>
    <row r="79" spans="1:8" ht="25.5">
      <c r="A79" s="1"/>
      <c r="B79" s="51"/>
      <c r="C79" s="27" t="s">
        <v>183</v>
      </c>
      <c r="D79" s="50" t="s">
        <v>235</v>
      </c>
      <c r="E79" s="51" t="s">
        <v>169</v>
      </c>
      <c r="F79" s="51">
        <v>10</v>
      </c>
      <c r="G79" s="46"/>
      <c r="H79" s="37">
        <f t="shared" si="1"/>
        <v>0</v>
      </c>
    </row>
    <row r="80" spans="1:8" ht="25.5">
      <c r="A80" s="1"/>
      <c r="B80" s="51"/>
      <c r="C80" s="27" t="s">
        <v>183</v>
      </c>
      <c r="D80" s="50" t="s">
        <v>236</v>
      </c>
      <c r="E80" s="51" t="s">
        <v>169</v>
      </c>
      <c r="F80" s="51">
        <v>10</v>
      </c>
      <c r="G80" s="46"/>
      <c r="H80" s="37">
        <f t="shared" si="1"/>
        <v>0</v>
      </c>
    </row>
    <row r="81" spans="1:8" ht="25.5">
      <c r="A81" s="1"/>
      <c r="B81" s="51"/>
      <c r="C81" s="27" t="s">
        <v>183</v>
      </c>
      <c r="D81" s="50" t="s">
        <v>237</v>
      </c>
      <c r="E81" s="51" t="s">
        <v>169</v>
      </c>
      <c r="F81" s="51">
        <v>10</v>
      </c>
      <c r="G81" s="46"/>
      <c r="H81" s="37">
        <f t="shared" si="1"/>
        <v>0</v>
      </c>
    </row>
    <row r="82" spans="1:8" ht="25.5">
      <c r="A82" s="1"/>
      <c r="B82" s="51"/>
      <c r="C82" s="27" t="s">
        <v>183</v>
      </c>
      <c r="D82" s="50" t="s">
        <v>238</v>
      </c>
      <c r="E82" s="51" t="s">
        <v>169</v>
      </c>
      <c r="F82" s="51">
        <v>10</v>
      </c>
      <c r="G82" s="46"/>
      <c r="H82" s="37">
        <f t="shared" si="1"/>
        <v>0</v>
      </c>
    </row>
    <row r="83" spans="1:8" ht="25.5">
      <c r="A83" s="1"/>
      <c r="B83" s="51"/>
      <c r="C83" s="27" t="s">
        <v>183</v>
      </c>
      <c r="D83" s="50" t="s">
        <v>239</v>
      </c>
      <c r="E83" s="51" t="s">
        <v>169</v>
      </c>
      <c r="F83" s="51">
        <v>10</v>
      </c>
      <c r="G83" s="46"/>
      <c r="H83" s="37">
        <f t="shared" si="1"/>
        <v>0</v>
      </c>
    </row>
    <row r="84" spans="1:8" ht="25.5">
      <c r="A84" s="1"/>
      <c r="B84" s="51"/>
      <c r="C84" s="27" t="s">
        <v>183</v>
      </c>
      <c r="D84" s="50" t="s">
        <v>240</v>
      </c>
      <c r="E84" s="51" t="s">
        <v>169</v>
      </c>
      <c r="F84" s="51">
        <v>5</v>
      </c>
      <c r="G84" s="46"/>
      <c r="H84" s="37">
        <f t="shared" si="1"/>
        <v>0</v>
      </c>
    </row>
    <row r="85" spans="1:8" ht="25.5">
      <c r="A85" s="1"/>
      <c r="B85" s="51"/>
      <c r="C85" s="27" t="s">
        <v>183</v>
      </c>
      <c r="D85" s="50" t="s">
        <v>242</v>
      </c>
      <c r="E85" s="51" t="s">
        <v>169</v>
      </c>
      <c r="F85" s="51">
        <v>25</v>
      </c>
      <c r="G85" s="46"/>
      <c r="H85" s="37">
        <f t="shared" si="1"/>
        <v>0</v>
      </c>
    </row>
    <row r="86" spans="1:8" ht="25.5">
      <c r="A86" s="1"/>
      <c r="B86" s="27"/>
      <c r="C86" s="27" t="s">
        <v>183</v>
      </c>
      <c r="D86" s="50" t="s">
        <v>243</v>
      </c>
      <c r="E86" s="51" t="s">
        <v>169</v>
      </c>
      <c r="F86" s="51">
        <v>5</v>
      </c>
      <c r="G86" s="46"/>
      <c r="H86" s="37">
        <f t="shared" si="1"/>
        <v>0</v>
      </c>
    </row>
    <row r="87" spans="1:8" ht="25.5">
      <c r="A87" s="1"/>
      <c r="B87" s="27"/>
      <c r="C87" s="27" t="s">
        <v>183</v>
      </c>
      <c r="D87" s="50" t="s">
        <v>244</v>
      </c>
      <c r="E87" s="51" t="s">
        <v>169</v>
      </c>
      <c r="F87" s="51">
        <v>2</v>
      </c>
      <c r="G87" s="46"/>
      <c r="H87" s="37">
        <f t="shared" si="1"/>
        <v>0</v>
      </c>
    </row>
    <row r="88" spans="2:8" ht="25.5">
      <c r="B88" s="27"/>
      <c r="C88" s="27" t="s">
        <v>183</v>
      </c>
      <c r="D88" s="50" t="s">
        <v>245</v>
      </c>
      <c r="E88" s="51" t="s">
        <v>169</v>
      </c>
      <c r="F88" s="51">
        <v>2</v>
      </c>
      <c r="G88" s="46"/>
      <c r="H88" s="37">
        <f t="shared" si="1"/>
        <v>0</v>
      </c>
    </row>
    <row r="89" spans="2:8" ht="25.5">
      <c r="B89" s="27"/>
      <c r="C89" s="27" t="s">
        <v>183</v>
      </c>
      <c r="D89" s="50" t="s">
        <v>246</v>
      </c>
      <c r="E89" s="51" t="s">
        <v>169</v>
      </c>
      <c r="F89" s="51">
        <v>2</v>
      </c>
      <c r="G89" s="46"/>
      <c r="H89" s="37">
        <f t="shared" si="1"/>
        <v>0</v>
      </c>
    </row>
    <row r="90" spans="2:8" ht="12.75">
      <c r="B90" s="31" t="s">
        <v>148</v>
      </c>
      <c r="C90" s="52" t="s">
        <v>327</v>
      </c>
      <c r="D90" s="27" t="s">
        <v>350</v>
      </c>
      <c r="E90" s="53" t="s">
        <v>170</v>
      </c>
      <c r="F90" s="53">
        <v>10</v>
      </c>
      <c r="G90" s="46"/>
      <c r="H90" s="37">
        <f t="shared" si="1"/>
        <v>0</v>
      </c>
    </row>
    <row r="91" spans="2:8" ht="12.75">
      <c r="B91" s="31" t="s">
        <v>148</v>
      </c>
      <c r="C91" s="52" t="s">
        <v>328</v>
      </c>
      <c r="D91" s="27" t="s">
        <v>351</v>
      </c>
      <c r="E91" s="53" t="s">
        <v>170</v>
      </c>
      <c r="F91" s="53">
        <v>10</v>
      </c>
      <c r="G91" s="46"/>
      <c r="H91" s="37">
        <f t="shared" si="1"/>
        <v>0</v>
      </c>
    </row>
    <row r="92" spans="2:8" ht="12.75">
      <c r="B92" s="27"/>
      <c r="C92" s="27" t="s">
        <v>183</v>
      </c>
      <c r="D92" s="31" t="s">
        <v>329</v>
      </c>
      <c r="E92" s="53" t="s">
        <v>170</v>
      </c>
      <c r="F92" s="53">
        <v>10</v>
      </c>
      <c r="G92" s="46"/>
      <c r="H92" s="37">
        <f t="shared" si="1"/>
        <v>0</v>
      </c>
    </row>
    <row r="93" spans="2:8" ht="12.75">
      <c r="B93" s="27"/>
      <c r="C93" s="27" t="s">
        <v>183</v>
      </c>
      <c r="D93" s="54" t="s">
        <v>330</v>
      </c>
      <c r="E93" s="53" t="s">
        <v>170</v>
      </c>
      <c r="F93" s="53">
        <v>45</v>
      </c>
      <c r="G93" s="46"/>
      <c r="H93" s="37">
        <f t="shared" si="1"/>
        <v>0</v>
      </c>
    </row>
    <row r="94" spans="2:8" ht="12.75">
      <c r="B94" s="117"/>
      <c r="C94" s="117"/>
      <c r="D94" s="117" t="s">
        <v>337</v>
      </c>
      <c r="E94" s="117"/>
      <c r="F94" s="117"/>
      <c r="G94" s="117"/>
      <c r="H94" s="118">
        <f>SUM(H8:H93)</f>
        <v>0</v>
      </c>
    </row>
    <row r="95" spans="2:8" ht="12.75">
      <c r="B95" s="117"/>
      <c r="C95" s="117"/>
      <c r="D95" s="117" t="s">
        <v>338</v>
      </c>
      <c r="E95" s="117"/>
      <c r="F95" s="117"/>
      <c r="G95" s="117"/>
      <c r="H95" s="117">
        <f>H94*1.21</f>
        <v>0</v>
      </c>
    </row>
  </sheetData>
  <sheetProtection/>
  <mergeCells count="4">
    <mergeCell ref="B2:G2"/>
    <mergeCell ref="B4:C4"/>
    <mergeCell ref="B5:C5"/>
    <mergeCell ref="F5:G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H80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2" max="2" width="8.25390625" style="0" customWidth="1"/>
    <col min="3" max="3" width="15.00390625" style="0" customWidth="1"/>
    <col min="4" max="4" width="47.00390625" style="0" customWidth="1"/>
    <col min="5" max="5" width="7.375" style="0" customWidth="1"/>
    <col min="7" max="7" width="13.625" style="0" customWidth="1"/>
    <col min="8" max="8" width="13.125" style="0" customWidth="1"/>
  </cols>
  <sheetData>
    <row r="3" spans="2:8" ht="15">
      <c r="B3" s="125"/>
      <c r="C3" s="125"/>
      <c r="D3" s="128" t="s">
        <v>5</v>
      </c>
      <c r="E3" s="56"/>
      <c r="F3" s="57"/>
      <c r="G3" s="58"/>
      <c r="H3" s="55"/>
    </row>
    <row r="4" spans="2:8" ht="29.25">
      <c r="B4" s="126"/>
      <c r="C4" s="126"/>
      <c r="D4" s="129" t="s">
        <v>353</v>
      </c>
      <c r="E4" s="56"/>
      <c r="F4" s="127"/>
      <c r="G4" s="127"/>
      <c r="H4" s="55"/>
    </row>
    <row r="5" spans="2:8" ht="15">
      <c r="B5" s="56"/>
      <c r="C5" s="56"/>
      <c r="D5" s="56"/>
      <c r="E5" s="56"/>
      <c r="F5" s="57"/>
      <c r="G5" s="56"/>
      <c r="H5" s="55"/>
    </row>
    <row r="6" spans="2:8" ht="25.5">
      <c r="B6" s="38" t="s">
        <v>149</v>
      </c>
      <c r="C6" s="39" t="s">
        <v>1</v>
      </c>
      <c r="D6" s="39" t="s">
        <v>2</v>
      </c>
      <c r="E6" s="40" t="s">
        <v>3</v>
      </c>
      <c r="F6" s="41" t="s">
        <v>4</v>
      </c>
      <c r="G6" s="40" t="s">
        <v>348</v>
      </c>
      <c r="H6" s="59" t="s">
        <v>331</v>
      </c>
    </row>
    <row r="7" spans="2:8" ht="12.75">
      <c r="B7" s="42" t="s">
        <v>150</v>
      </c>
      <c r="C7" s="43" t="s">
        <v>26</v>
      </c>
      <c r="D7" s="43" t="s">
        <v>6</v>
      </c>
      <c r="E7" s="44" t="s">
        <v>170</v>
      </c>
      <c r="F7" s="45">
        <v>10</v>
      </c>
      <c r="G7" s="47"/>
      <c r="H7" s="47">
        <f>F7*G7</f>
        <v>0</v>
      </c>
    </row>
    <row r="8" spans="2:8" ht="12.75">
      <c r="B8" s="42" t="s">
        <v>150</v>
      </c>
      <c r="C8" s="43" t="s">
        <v>27</v>
      </c>
      <c r="D8" s="43" t="s">
        <v>7</v>
      </c>
      <c r="E8" s="44" t="s">
        <v>170</v>
      </c>
      <c r="F8" s="45">
        <v>10</v>
      </c>
      <c r="G8" s="47"/>
      <c r="H8" s="47">
        <f aca="true" t="shared" si="0" ref="H8:H71">F8*G8</f>
        <v>0</v>
      </c>
    </row>
    <row r="9" spans="2:8" ht="12.75">
      <c r="B9" s="42" t="s">
        <v>150</v>
      </c>
      <c r="C9" s="43" t="s">
        <v>28</v>
      </c>
      <c r="D9" s="43" t="s">
        <v>8</v>
      </c>
      <c r="E9" s="44" t="s">
        <v>170</v>
      </c>
      <c r="F9" s="45">
        <v>10</v>
      </c>
      <c r="G9" s="47"/>
      <c r="H9" s="47">
        <f t="shared" si="0"/>
        <v>0</v>
      </c>
    </row>
    <row r="10" spans="2:8" ht="12.75">
      <c r="B10" s="42" t="s">
        <v>150</v>
      </c>
      <c r="C10" s="43" t="s">
        <v>9</v>
      </c>
      <c r="D10" s="43" t="s">
        <v>10</v>
      </c>
      <c r="E10" s="44" t="s">
        <v>166</v>
      </c>
      <c r="F10" s="45">
        <v>20</v>
      </c>
      <c r="G10" s="47"/>
      <c r="H10" s="47">
        <f t="shared" si="0"/>
        <v>0</v>
      </c>
    </row>
    <row r="11" spans="2:8" ht="12.75">
      <c r="B11" s="42" t="s">
        <v>150</v>
      </c>
      <c r="C11" s="43" t="s">
        <v>29</v>
      </c>
      <c r="D11" s="43" t="s">
        <v>11</v>
      </c>
      <c r="E11" s="44" t="s">
        <v>166</v>
      </c>
      <c r="F11" s="45">
        <v>10</v>
      </c>
      <c r="G11" s="47"/>
      <c r="H11" s="47">
        <f t="shared" si="0"/>
        <v>0</v>
      </c>
    </row>
    <row r="12" spans="2:8" ht="12.75">
      <c r="B12" s="42" t="s">
        <v>150</v>
      </c>
      <c r="C12" s="43" t="s">
        <v>30</v>
      </c>
      <c r="D12" s="43" t="s">
        <v>12</v>
      </c>
      <c r="E12" s="44" t="s">
        <v>166</v>
      </c>
      <c r="F12" s="45">
        <v>10</v>
      </c>
      <c r="G12" s="47"/>
      <c r="H12" s="47">
        <f t="shared" si="0"/>
        <v>0</v>
      </c>
    </row>
    <row r="13" spans="2:8" ht="12.75">
      <c r="B13" s="42" t="s">
        <v>150</v>
      </c>
      <c r="C13" s="43" t="s">
        <v>13</v>
      </c>
      <c r="D13" s="43" t="s">
        <v>14</v>
      </c>
      <c r="E13" s="44" t="s">
        <v>166</v>
      </c>
      <c r="F13" s="45">
        <v>100</v>
      </c>
      <c r="G13" s="47"/>
      <c r="H13" s="47">
        <f t="shared" si="0"/>
        <v>0</v>
      </c>
    </row>
    <row r="14" spans="2:8" ht="12.75">
      <c r="B14" s="42" t="s">
        <v>150</v>
      </c>
      <c r="C14" s="43" t="s">
        <v>15</v>
      </c>
      <c r="D14" s="43" t="s">
        <v>16</v>
      </c>
      <c r="E14" s="44" t="s">
        <v>166</v>
      </c>
      <c r="F14" s="45">
        <v>50</v>
      </c>
      <c r="G14" s="47"/>
      <c r="H14" s="47">
        <f t="shared" si="0"/>
        <v>0</v>
      </c>
    </row>
    <row r="15" spans="2:8" ht="12.75">
      <c r="B15" s="42" t="s">
        <v>150</v>
      </c>
      <c r="C15" s="43" t="s">
        <v>31</v>
      </c>
      <c r="D15" s="43" t="s">
        <v>17</v>
      </c>
      <c r="E15" s="44" t="s">
        <v>166</v>
      </c>
      <c r="F15" s="45">
        <v>20</v>
      </c>
      <c r="G15" s="47"/>
      <c r="H15" s="47">
        <f t="shared" si="0"/>
        <v>0</v>
      </c>
    </row>
    <row r="16" spans="2:8" ht="12.75">
      <c r="B16" s="42" t="s">
        <v>150</v>
      </c>
      <c r="C16" s="43" t="s">
        <v>32</v>
      </c>
      <c r="D16" s="43" t="s">
        <v>18</v>
      </c>
      <c r="E16" s="44" t="s">
        <v>166</v>
      </c>
      <c r="F16" s="45">
        <v>100</v>
      </c>
      <c r="G16" s="47"/>
      <c r="H16" s="47">
        <f t="shared" si="0"/>
        <v>0</v>
      </c>
    </row>
    <row r="17" spans="2:8" ht="12.75">
      <c r="B17" s="42" t="s">
        <v>150</v>
      </c>
      <c r="C17" s="43" t="s">
        <v>33</v>
      </c>
      <c r="D17" s="43" t="s">
        <v>19</v>
      </c>
      <c r="E17" s="44" t="s">
        <v>166</v>
      </c>
      <c r="F17" s="45">
        <v>50</v>
      </c>
      <c r="G17" s="47"/>
      <c r="H17" s="47">
        <f t="shared" si="0"/>
        <v>0</v>
      </c>
    </row>
    <row r="18" spans="2:8" ht="12.75">
      <c r="B18" s="42" t="s">
        <v>150</v>
      </c>
      <c r="C18" s="43" t="s">
        <v>34</v>
      </c>
      <c r="D18" s="43" t="s">
        <v>20</v>
      </c>
      <c r="E18" s="44" t="s">
        <v>166</v>
      </c>
      <c r="F18" s="45">
        <v>20</v>
      </c>
      <c r="G18" s="47"/>
      <c r="H18" s="47">
        <f t="shared" si="0"/>
        <v>0</v>
      </c>
    </row>
    <row r="19" spans="2:8" ht="12.75">
      <c r="B19" s="42" t="s">
        <v>150</v>
      </c>
      <c r="C19" s="43" t="s">
        <v>35</v>
      </c>
      <c r="D19" s="43" t="s">
        <v>21</v>
      </c>
      <c r="E19" s="44" t="s">
        <v>166</v>
      </c>
      <c r="F19" s="45">
        <v>50</v>
      </c>
      <c r="G19" s="47"/>
      <c r="H19" s="47">
        <f t="shared" si="0"/>
        <v>0</v>
      </c>
    </row>
    <row r="20" spans="2:8" ht="12.75">
      <c r="B20" s="42" t="s">
        <v>150</v>
      </c>
      <c r="C20" s="43" t="s">
        <v>36</v>
      </c>
      <c r="D20" s="43" t="s">
        <v>22</v>
      </c>
      <c r="E20" s="44" t="s">
        <v>166</v>
      </c>
      <c r="F20" s="45">
        <v>100</v>
      </c>
      <c r="G20" s="47"/>
      <c r="H20" s="47">
        <f t="shared" si="0"/>
        <v>0</v>
      </c>
    </row>
    <row r="21" spans="2:8" ht="12.75">
      <c r="B21" s="42" t="s">
        <v>150</v>
      </c>
      <c r="C21" s="43" t="s">
        <v>37</v>
      </c>
      <c r="D21" s="43" t="s">
        <v>23</v>
      </c>
      <c r="E21" s="44" t="s">
        <v>166</v>
      </c>
      <c r="F21" s="45">
        <v>50</v>
      </c>
      <c r="G21" s="47"/>
      <c r="H21" s="47">
        <f t="shared" si="0"/>
        <v>0</v>
      </c>
    </row>
    <row r="22" spans="2:8" ht="12.75">
      <c r="B22" s="42" t="s">
        <v>150</v>
      </c>
      <c r="C22" s="43" t="s">
        <v>24</v>
      </c>
      <c r="D22" s="43" t="s">
        <v>25</v>
      </c>
      <c r="E22" s="44" t="s">
        <v>166</v>
      </c>
      <c r="F22" s="45">
        <v>10</v>
      </c>
      <c r="G22" s="47"/>
      <c r="H22" s="47">
        <f t="shared" si="0"/>
        <v>0</v>
      </c>
    </row>
    <row r="23" spans="2:8" ht="12.75">
      <c r="B23" s="42" t="s">
        <v>150</v>
      </c>
      <c r="C23" s="60" t="s">
        <v>173</v>
      </c>
      <c r="D23" s="60" t="s">
        <v>39</v>
      </c>
      <c r="E23" s="44" t="s">
        <v>166</v>
      </c>
      <c r="F23" s="45">
        <v>100</v>
      </c>
      <c r="G23" s="47"/>
      <c r="H23" s="47">
        <f t="shared" si="0"/>
        <v>0</v>
      </c>
    </row>
    <row r="24" spans="2:8" ht="12.75">
      <c r="B24" s="42" t="s">
        <v>150</v>
      </c>
      <c r="C24" s="60" t="s">
        <v>40</v>
      </c>
      <c r="D24" s="60" t="s">
        <v>41</v>
      </c>
      <c r="E24" s="44" t="s">
        <v>166</v>
      </c>
      <c r="F24" s="45">
        <v>50</v>
      </c>
      <c r="G24" s="47"/>
      <c r="H24" s="47">
        <f t="shared" si="0"/>
        <v>0</v>
      </c>
    </row>
    <row r="25" spans="2:8" ht="12.75">
      <c r="B25" s="42" t="s">
        <v>150</v>
      </c>
      <c r="C25" s="60" t="s">
        <v>42</v>
      </c>
      <c r="D25" s="60" t="s">
        <v>43</v>
      </c>
      <c r="E25" s="44" t="s">
        <v>166</v>
      </c>
      <c r="F25" s="45">
        <v>20</v>
      </c>
      <c r="G25" s="47"/>
      <c r="H25" s="47">
        <f t="shared" si="0"/>
        <v>0</v>
      </c>
    </row>
    <row r="26" spans="2:8" ht="12.75">
      <c r="B26" s="42" t="s">
        <v>150</v>
      </c>
      <c r="C26" s="43" t="s">
        <v>44</v>
      </c>
      <c r="D26" s="43" t="s">
        <v>45</v>
      </c>
      <c r="E26" s="44" t="s">
        <v>166</v>
      </c>
      <c r="F26" s="45">
        <v>50</v>
      </c>
      <c r="G26" s="47"/>
      <c r="H26" s="47">
        <f t="shared" si="0"/>
        <v>0</v>
      </c>
    </row>
    <row r="27" spans="2:8" ht="12.75">
      <c r="B27" s="42" t="s">
        <v>150</v>
      </c>
      <c r="C27" s="43" t="s">
        <v>46</v>
      </c>
      <c r="D27" s="43" t="s">
        <v>47</v>
      </c>
      <c r="E27" s="44" t="s">
        <v>166</v>
      </c>
      <c r="F27" s="45">
        <v>100</v>
      </c>
      <c r="G27" s="47"/>
      <c r="H27" s="47">
        <f t="shared" si="0"/>
        <v>0</v>
      </c>
    </row>
    <row r="28" spans="2:8" ht="12.75">
      <c r="B28" s="42" t="s">
        <v>150</v>
      </c>
      <c r="C28" s="60" t="s">
        <v>48</v>
      </c>
      <c r="D28" s="60" t="s">
        <v>49</v>
      </c>
      <c r="E28" s="44" t="s">
        <v>166</v>
      </c>
      <c r="F28" s="45">
        <v>100</v>
      </c>
      <c r="G28" s="47"/>
      <c r="H28" s="47">
        <f t="shared" si="0"/>
        <v>0</v>
      </c>
    </row>
    <row r="29" spans="2:8" ht="12.75">
      <c r="B29" s="42" t="s">
        <v>150</v>
      </c>
      <c r="C29" s="60" t="s">
        <v>50</v>
      </c>
      <c r="D29" s="60" t="s">
        <v>51</v>
      </c>
      <c r="E29" s="44" t="s">
        <v>166</v>
      </c>
      <c r="F29" s="45">
        <v>100</v>
      </c>
      <c r="G29" s="47"/>
      <c r="H29" s="47">
        <f t="shared" si="0"/>
        <v>0</v>
      </c>
    </row>
    <row r="30" spans="2:8" ht="12.75">
      <c r="B30" s="42" t="s">
        <v>150</v>
      </c>
      <c r="C30" s="43" t="s">
        <v>52</v>
      </c>
      <c r="D30" s="43" t="s">
        <v>53</v>
      </c>
      <c r="E30" s="44" t="s">
        <v>166</v>
      </c>
      <c r="F30" s="45">
        <v>100</v>
      </c>
      <c r="G30" s="47"/>
      <c r="H30" s="47">
        <f>F30*G30</f>
        <v>0</v>
      </c>
    </row>
    <row r="31" spans="2:8" ht="12.75">
      <c r="B31" s="42" t="s">
        <v>150</v>
      </c>
      <c r="C31" s="43" t="s">
        <v>54</v>
      </c>
      <c r="D31" s="43" t="s">
        <v>55</v>
      </c>
      <c r="E31" s="44" t="s">
        <v>166</v>
      </c>
      <c r="F31" s="45">
        <v>100</v>
      </c>
      <c r="G31" s="47"/>
      <c r="H31" s="47">
        <f t="shared" si="0"/>
        <v>0</v>
      </c>
    </row>
    <row r="32" spans="2:8" ht="12.75">
      <c r="B32" s="42" t="s">
        <v>150</v>
      </c>
      <c r="C32" s="43" t="s">
        <v>56</v>
      </c>
      <c r="D32" s="43" t="s">
        <v>57</v>
      </c>
      <c r="E32" s="44" t="s">
        <v>166</v>
      </c>
      <c r="F32" s="45">
        <v>100</v>
      </c>
      <c r="G32" s="47"/>
      <c r="H32" s="47">
        <f t="shared" si="0"/>
        <v>0</v>
      </c>
    </row>
    <row r="33" spans="2:8" ht="12.75">
      <c r="B33" s="42" t="s">
        <v>150</v>
      </c>
      <c r="C33" s="43" t="s">
        <v>58</v>
      </c>
      <c r="D33" s="43" t="s">
        <v>59</v>
      </c>
      <c r="E33" s="44" t="s">
        <v>166</v>
      </c>
      <c r="F33" s="45">
        <v>100</v>
      </c>
      <c r="G33" s="47"/>
      <c r="H33" s="47">
        <f t="shared" si="0"/>
        <v>0</v>
      </c>
    </row>
    <row r="34" spans="2:8" ht="12.75">
      <c r="B34" s="42" t="s">
        <v>150</v>
      </c>
      <c r="C34" s="43" t="s">
        <v>60</v>
      </c>
      <c r="D34" s="43" t="s">
        <v>61</v>
      </c>
      <c r="E34" s="44" t="s">
        <v>166</v>
      </c>
      <c r="F34" s="45">
        <v>100</v>
      </c>
      <c r="G34" s="47"/>
      <c r="H34" s="47">
        <f t="shared" si="0"/>
        <v>0</v>
      </c>
    </row>
    <row r="35" spans="2:8" ht="12.75">
      <c r="B35" s="42" t="s">
        <v>150</v>
      </c>
      <c r="C35" s="43" t="s">
        <v>62</v>
      </c>
      <c r="D35" s="43" t="s">
        <v>63</v>
      </c>
      <c r="E35" s="44" t="s">
        <v>166</v>
      </c>
      <c r="F35" s="45">
        <v>100</v>
      </c>
      <c r="G35" s="47"/>
      <c r="H35" s="47">
        <f t="shared" si="0"/>
        <v>0</v>
      </c>
    </row>
    <row r="36" spans="2:8" ht="12.75">
      <c r="B36" s="42" t="s">
        <v>150</v>
      </c>
      <c r="C36" s="43" t="s">
        <v>64</v>
      </c>
      <c r="D36" s="43" t="s">
        <v>65</v>
      </c>
      <c r="E36" s="44" t="s">
        <v>166</v>
      </c>
      <c r="F36" s="45">
        <v>100</v>
      </c>
      <c r="G36" s="47"/>
      <c r="H36" s="47">
        <f t="shared" si="0"/>
        <v>0</v>
      </c>
    </row>
    <row r="37" spans="2:8" ht="12.75">
      <c r="B37" s="42" t="s">
        <v>150</v>
      </c>
      <c r="C37" s="43" t="s">
        <v>66</v>
      </c>
      <c r="D37" s="43" t="s">
        <v>67</v>
      </c>
      <c r="E37" s="44" t="s">
        <v>166</v>
      </c>
      <c r="F37" s="45">
        <v>100</v>
      </c>
      <c r="G37" s="47"/>
      <c r="H37" s="47">
        <f t="shared" si="0"/>
        <v>0</v>
      </c>
    </row>
    <row r="38" spans="2:8" ht="12.75">
      <c r="B38" s="42" t="s">
        <v>150</v>
      </c>
      <c r="C38" s="43" t="s">
        <v>68</v>
      </c>
      <c r="D38" s="43" t="s">
        <v>69</v>
      </c>
      <c r="E38" s="44" t="s">
        <v>166</v>
      </c>
      <c r="F38" s="45">
        <v>20</v>
      </c>
      <c r="G38" s="47"/>
      <c r="H38" s="47">
        <f t="shared" si="0"/>
        <v>0</v>
      </c>
    </row>
    <row r="39" spans="2:8" ht="12.75">
      <c r="B39" s="42" t="s">
        <v>150</v>
      </c>
      <c r="C39" s="43" t="s">
        <v>70</v>
      </c>
      <c r="D39" s="43" t="s">
        <v>71</v>
      </c>
      <c r="E39" s="44" t="s">
        <v>166</v>
      </c>
      <c r="F39" s="45">
        <v>20</v>
      </c>
      <c r="G39" s="47"/>
      <c r="H39" s="47">
        <f t="shared" si="0"/>
        <v>0</v>
      </c>
    </row>
    <row r="40" spans="2:8" ht="12.75">
      <c r="B40" s="42" t="s">
        <v>150</v>
      </c>
      <c r="C40" s="43" t="s">
        <v>72</v>
      </c>
      <c r="D40" s="43" t="s">
        <v>73</v>
      </c>
      <c r="E40" s="44" t="s">
        <v>166</v>
      </c>
      <c r="F40" s="45">
        <v>10</v>
      </c>
      <c r="G40" s="47"/>
      <c r="H40" s="47">
        <f t="shared" si="0"/>
        <v>0</v>
      </c>
    </row>
    <row r="41" spans="2:8" ht="12.75">
      <c r="B41" s="42" t="s">
        <v>150</v>
      </c>
      <c r="C41" s="43" t="s">
        <v>74</v>
      </c>
      <c r="D41" s="43" t="s">
        <v>75</v>
      </c>
      <c r="E41" s="44" t="s">
        <v>166</v>
      </c>
      <c r="F41" s="45">
        <v>20</v>
      </c>
      <c r="G41" s="47"/>
      <c r="H41" s="47">
        <f t="shared" si="0"/>
        <v>0</v>
      </c>
    </row>
    <row r="42" spans="2:8" ht="12.75">
      <c r="B42" s="42" t="s">
        <v>150</v>
      </c>
      <c r="C42" s="43" t="s">
        <v>76</v>
      </c>
      <c r="D42" s="43" t="s">
        <v>77</v>
      </c>
      <c r="E42" s="44" t="s">
        <v>166</v>
      </c>
      <c r="F42" s="45">
        <v>20</v>
      </c>
      <c r="G42" s="47"/>
      <c r="H42" s="47">
        <f t="shared" si="0"/>
        <v>0</v>
      </c>
    </row>
    <row r="43" spans="2:8" ht="12.75">
      <c r="B43" s="42" t="s">
        <v>150</v>
      </c>
      <c r="C43" s="43" t="s">
        <v>78</v>
      </c>
      <c r="D43" s="43" t="s">
        <v>79</v>
      </c>
      <c r="E43" s="44" t="s">
        <v>166</v>
      </c>
      <c r="F43" s="45">
        <v>20</v>
      </c>
      <c r="G43" s="47"/>
      <c r="H43" s="47">
        <f t="shared" si="0"/>
        <v>0</v>
      </c>
    </row>
    <row r="44" spans="2:8" ht="12.75">
      <c r="B44" s="42" t="s">
        <v>150</v>
      </c>
      <c r="C44" s="43" t="s">
        <v>80</v>
      </c>
      <c r="D44" s="43" t="s">
        <v>81</v>
      </c>
      <c r="E44" s="44" t="s">
        <v>166</v>
      </c>
      <c r="F44" s="45">
        <v>100</v>
      </c>
      <c r="G44" s="47"/>
      <c r="H44" s="47">
        <f t="shared" si="0"/>
        <v>0</v>
      </c>
    </row>
    <row r="45" spans="2:8" ht="12.75">
      <c r="B45" s="42" t="s">
        <v>150</v>
      </c>
      <c r="C45" s="43" t="s">
        <v>82</v>
      </c>
      <c r="D45" s="43" t="s">
        <v>83</v>
      </c>
      <c r="E45" s="44" t="s">
        <v>166</v>
      </c>
      <c r="F45" s="45">
        <v>20</v>
      </c>
      <c r="G45" s="47"/>
      <c r="H45" s="47">
        <f t="shared" si="0"/>
        <v>0</v>
      </c>
    </row>
    <row r="46" spans="2:8" ht="12.75">
      <c r="B46" s="42" t="s">
        <v>150</v>
      </c>
      <c r="C46" s="43" t="s">
        <v>84</v>
      </c>
      <c r="D46" s="43" t="s">
        <v>85</v>
      </c>
      <c r="E46" s="44" t="s">
        <v>166</v>
      </c>
      <c r="F46" s="45">
        <v>20</v>
      </c>
      <c r="G46" s="47"/>
      <c r="H46" s="47">
        <f t="shared" si="0"/>
        <v>0</v>
      </c>
    </row>
    <row r="47" spans="2:8" ht="12.75">
      <c r="B47" s="42" t="s">
        <v>150</v>
      </c>
      <c r="C47" s="43" t="s">
        <v>86</v>
      </c>
      <c r="D47" s="43" t="s">
        <v>87</v>
      </c>
      <c r="E47" s="44" t="s">
        <v>166</v>
      </c>
      <c r="F47" s="45">
        <v>100</v>
      </c>
      <c r="G47" s="47"/>
      <c r="H47" s="47">
        <f t="shared" si="0"/>
        <v>0</v>
      </c>
    </row>
    <row r="48" spans="2:8" ht="12.75">
      <c r="B48" s="42" t="s">
        <v>150</v>
      </c>
      <c r="C48" s="43" t="s">
        <v>88</v>
      </c>
      <c r="D48" s="43" t="s">
        <v>89</v>
      </c>
      <c r="E48" s="44" t="s">
        <v>166</v>
      </c>
      <c r="F48" s="45">
        <v>100</v>
      </c>
      <c r="G48" s="47"/>
      <c r="H48" s="47">
        <f t="shared" si="0"/>
        <v>0</v>
      </c>
    </row>
    <row r="49" spans="2:8" ht="12.75">
      <c r="B49" s="42" t="s">
        <v>150</v>
      </c>
      <c r="C49" s="43" t="s">
        <v>90</v>
      </c>
      <c r="D49" s="43" t="s">
        <v>91</v>
      </c>
      <c r="E49" s="44" t="s">
        <v>166</v>
      </c>
      <c r="F49" s="45">
        <v>100</v>
      </c>
      <c r="G49" s="47"/>
      <c r="H49" s="47">
        <f t="shared" si="0"/>
        <v>0</v>
      </c>
    </row>
    <row r="50" spans="2:8" ht="12.75">
      <c r="B50" s="42" t="s">
        <v>150</v>
      </c>
      <c r="C50" s="43" t="s">
        <v>92</v>
      </c>
      <c r="D50" s="43" t="s">
        <v>93</v>
      </c>
      <c r="E50" s="44" t="s">
        <v>166</v>
      </c>
      <c r="F50" s="45">
        <v>50</v>
      </c>
      <c r="G50" s="47"/>
      <c r="H50" s="47">
        <f t="shared" si="0"/>
        <v>0</v>
      </c>
    </row>
    <row r="51" spans="2:8" ht="12.75">
      <c r="B51" s="42" t="s">
        <v>150</v>
      </c>
      <c r="C51" s="43" t="s">
        <v>184</v>
      </c>
      <c r="D51" s="43" t="s">
        <v>185</v>
      </c>
      <c r="E51" s="44" t="s">
        <v>170</v>
      </c>
      <c r="F51" s="45">
        <v>10</v>
      </c>
      <c r="G51" s="47"/>
      <c r="H51" s="47">
        <f t="shared" si="0"/>
        <v>0</v>
      </c>
    </row>
    <row r="52" spans="2:8" ht="12.75">
      <c r="B52" s="42" t="s">
        <v>150</v>
      </c>
      <c r="C52" s="43" t="s">
        <v>190</v>
      </c>
      <c r="D52" s="43" t="s">
        <v>188</v>
      </c>
      <c r="E52" s="44" t="s">
        <v>170</v>
      </c>
      <c r="F52" s="45">
        <v>10</v>
      </c>
      <c r="G52" s="47"/>
      <c r="H52" s="47">
        <f>F52*G52</f>
        <v>0</v>
      </c>
    </row>
    <row r="53" spans="2:8" ht="12.75">
      <c r="B53" s="42" t="s">
        <v>150</v>
      </c>
      <c r="C53" s="43" t="s">
        <v>186</v>
      </c>
      <c r="D53" s="43" t="s">
        <v>187</v>
      </c>
      <c r="E53" s="44" t="s">
        <v>170</v>
      </c>
      <c r="F53" s="45">
        <v>10</v>
      </c>
      <c r="G53" s="47"/>
      <c r="H53" s="47">
        <f t="shared" si="0"/>
        <v>0</v>
      </c>
    </row>
    <row r="54" spans="2:8" ht="12.75">
      <c r="B54" s="42" t="s">
        <v>150</v>
      </c>
      <c r="C54" s="43" t="s">
        <v>191</v>
      </c>
      <c r="D54" s="43" t="s">
        <v>189</v>
      </c>
      <c r="E54" s="44" t="s">
        <v>170</v>
      </c>
      <c r="F54" s="45">
        <v>10</v>
      </c>
      <c r="G54" s="47"/>
      <c r="H54" s="47">
        <f t="shared" si="0"/>
        <v>0</v>
      </c>
    </row>
    <row r="55" spans="2:8" ht="12.75">
      <c r="B55" s="42" t="s">
        <v>150</v>
      </c>
      <c r="C55" s="43" t="s">
        <v>192</v>
      </c>
      <c r="D55" s="43" t="s">
        <v>193</v>
      </c>
      <c r="E55" s="44" t="s">
        <v>170</v>
      </c>
      <c r="F55" s="45">
        <v>10</v>
      </c>
      <c r="G55" s="47"/>
      <c r="H55" s="47">
        <f t="shared" si="0"/>
        <v>0</v>
      </c>
    </row>
    <row r="56" spans="2:8" ht="12.75">
      <c r="B56" s="42" t="s">
        <v>150</v>
      </c>
      <c r="C56" s="43" t="s">
        <v>194</v>
      </c>
      <c r="D56" s="43" t="s">
        <v>195</v>
      </c>
      <c r="E56" s="44" t="s">
        <v>170</v>
      </c>
      <c r="F56" s="45">
        <v>10</v>
      </c>
      <c r="G56" s="47"/>
      <c r="H56" s="47">
        <f t="shared" si="0"/>
        <v>0</v>
      </c>
    </row>
    <row r="57" spans="2:8" ht="12.75">
      <c r="B57" s="42" t="s">
        <v>150</v>
      </c>
      <c r="C57" s="43" t="s">
        <v>196</v>
      </c>
      <c r="D57" s="43" t="s">
        <v>197</v>
      </c>
      <c r="E57" s="44" t="s">
        <v>170</v>
      </c>
      <c r="F57" s="45">
        <v>10</v>
      </c>
      <c r="G57" s="47"/>
      <c r="H57" s="47">
        <f t="shared" si="0"/>
        <v>0</v>
      </c>
    </row>
    <row r="58" spans="2:8" ht="12.75">
      <c r="B58" s="42" t="s">
        <v>150</v>
      </c>
      <c r="C58" s="43" t="s">
        <v>198</v>
      </c>
      <c r="D58" s="43" t="s">
        <v>199</v>
      </c>
      <c r="E58" s="44" t="s">
        <v>170</v>
      </c>
      <c r="F58" s="45">
        <v>10</v>
      </c>
      <c r="G58" s="47"/>
      <c r="H58" s="47">
        <f t="shared" si="0"/>
        <v>0</v>
      </c>
    </row>
    <row r="59" spans="2:8" ht="25.5">
      <c r="B59" s="42" t="s">
        <v>150</v>
      </c>
      <c r="C59" s="43" t="s">
        <v>230</v>
      </c>
      <c r="D59" s="61" t="s">
        <v>231</v>
      </c>
      <c r="E59" s="44" t="s">
        <v>170</v>
      </c>
      <c r="F59" s="45">
        <v>10</v>
      </c>
      <c r="G59" s="47"/>
      <c r="H59" s="47">
        <f t="shared" si="0"/>
        <v>0</v>
      </c>
    </row>
    <row r="60" spans="2:8" ht="25.5">
      <c r="B60" s="42" t="s">
        <v>150</v>
      </c>
      <c r="C60" s="43" t="s">
        <v>200</v>
      </c>
      <c r="D60" s="61" t="s">
        <v>201</v>
      </c>
      <c r="E60" s="44" t="s">
        <v>167</v>
      </c>
      <c r="F60" s="45">
        <v>40</v>
      </c>
      <c r="G60" s="47"/>
      <c r="H60" s="47">
        <f t="shared" si="0"/>
        <v>0</v>
      </c>
    </row>
    <row r="61" spans="2:8" ht="12.75">
      <c r="B61" s="42" t="s">
        <v>150</v>
      </c>
      <c r="C61" s="43" t="s">
        <v>202</v>
      </c>
      <c r="D61" s="43" t="s">
        <v>203</v>
      </c>
      <c r="E61" s="44" t="s">
        <v>166</v>
      </c>
      <c r="F61" s="45">
        <v>300</v>
      </c>
      <c r="G61" s="47"/>
      <c r="H61" s="47">
        <f t="shared" si="0"/>
        <v>0</v>
      </c>
    </row>
    <row r="62" spans="2:8" ht="12.75">
      <c r="B62" s="42" t="s">
        <v>150</v>
      </c>
      <c r="C62" s="43" t="s">
        <v>204</v>
      </c>
      <c r="D62" s="43" t="s">
        <v>205</v>
      </c>
      <c r="E62" s="44" t="s">
        <v>166</v>
      </c>
      <c r="F62" s="45">
        <v>1000</v>
      </c>
      <c r="G62" s="47"/>
      <c r="H62" s="47">
        <f t="shared" si="0"/>
        <v>0</v>
      </c>
    </row>
    <row r="63" spans="2:8" ht="12.75">
      <c r="B63" s="42" t="s">
        <v>150</v>
      </c>
      <c r="C63" s="43" t="s">
        <v>206</v>
      </c>
      <c r="D63" s="43" t="s">
        <v>207</v>
      </c>
      <c r="E63" s="44" t="s">
        <v>166</v>
      </c>
      <c r="F63" s="45">
        <v>300</v>
      </c>
      <c r="G63" s="47"/>
      <c r="H63" s="47">
        <f t="shared" si="0"/>
        <v>0</v>
      </c>
    </row>
    <row r="64" spans="2:8" ht="12.75">
      <c r="B64" s="42" t="s">
        <v>150</v>
      </c>
      <c r="C64" s="43" t="s">
        <v>209</v>
      </c>
      <c r="D64" s="43" t="s">
        <v>208</v>
      </c>
      <c r="E64" s="44" t="s">
        <v>166</v>
      </c>
      <c r="F64" s="45">
        <v>300</v>
      </c>
      <c r="G64" s="47"/>
      <c r="H64" s="47">
        <f t="shared" si="0"/>
        <v>0</v>
      </c>
    </row>
    <row r="65" spans="2:8" ht="12.75">
      <c r="B65" s="42" t="s">
        <v>150</v>
      </c>
      <c r="C65" s="43" t="s">
        <v>211</v>
      </c>
      <c r="D65" s="43" t="s">
        <v>210</v>
      </c>
      <c r="E65" s="44" t="s">
        <v>166</v>
      </c>
      <c r="F65" s="45">
        <v>300</v>
      </c>
      <c r="G65" s="47"/>
      <c r="H65" s="47">
        <f t="shared" si="0"/>
        <v>0</v>
      </c>
    </row>
    <row r="66" spans="2:8" ht="12.75">
      <c r="B66" s="42" t="s">
        <v>150</v>
      </c>
      <c r="C66" s="43" t="s">
        <v>94</v>
      </c>
      <c r="D66" s="43" t="s">
        <v>95</v>
      </c>
      <c r="E66" s="44" t="s">
        <v>166</v>
      </c>
      <c r="F66" s="45">
        <v>300</v>
      </c>
      <c r="G66" s="47"/>
      <c r="H66" s="47">
        <f t="shared" si="0"/>
        <v>0</v>
      </c>
    </row>
    <row r="67" spans="2:8" ht="12.75">
      <c r="B67" s="42" t="s">
        <v>150</v>
      </c>
      <c r="C67" s="43" t="s">
        <v>142</v>
      </c>
      <c r="D67" s="43" t="s">
        <v>143</v>
      </c>
      <c r="E67" s="44" t="s">
        <v>166</v>
      </c>
      <c r="F67" s="45">
        <v>100</v>
      </c>
      <c r="G67" s="47"/>
      <c r="H67" s="47">
        <f t="shared" si="0"/>
        <v>0</v>
      </c>
    </row>
    <row r="68" spans="2:8" ht="12.75">
      <c r="B68" s="42" t="s">
        <v>150</v>
      </c>
      <c r="C68" s="43" t="s">
        <v>144</v>
      </c>
      <c r="D68" s="43" t="s">
        <v>145</v>
      </c>
      <c r="E68" s="44" t="s">
        <v>166</v>
      </c>
      <c r="F68" s="45">
        <v>100</v>
      </c>
      <c r="G68" s="47"/>
      <c r="H68" s="47">
        <f t="shared" si="0"/>
        <v>0</v>
      </c>
    </row>
    <row r="69" spans="2:8" ht="12.75">
      <c r="B69" s="42" t="s">
        <v>150</v>
      </c>
      <c r="C69" s="43" t="s">
        <v>146</v>
      </c>
      <c r="D69" s="43" t="s">
        <v>147</v>
      </c>
      <c r="E69" s="44" t="s">
        <v>166</v>
      </c>
      <c r="F69" s="45">
        <v>100</v>
      </c>
      <c r="G69" s="47"/>
      <c r="H69" s="47">
        <f t="shared" si="0"/>
        <v>0</v>
      </c>
    </row>
    <row r="70" spans="2:8" ht="25.5">
      <c r="B70" s="42" t="s">
        <v>150</v>
      </c>
      <c r="C70" s="52" t="s">
        <v>311</v>
      </c>
      <c r="D70" s="62" t="s">
        <v>310</v>
      </c>
      <c r="E70" s="63" t="s">
        <v>170</v>
      </c>
      <c r="F70" s="64">
        <v>5</v>
      </c>
      <c r="G70" s="47"/>
      <c r="H70" s="47">
        <f t="shared" si="0"/>
        <v>0</v>
      </c>
    </row>
    <row r="71" spans="2:8" ht="25.5">
      <c r="B71" s="27" t="s">
        <v>150</v>
      </c>
      <c r="C71" s="52" t="s">
        <v>313</v>
      </c>
      <c r="D71" s="62" t="s">
        <v>312</v>
      </c>
      <c r="E71" s="51" t="s">
        <v>167</v>
      </c>
      <c r="F71" s="51">
        <v>30</v>
      </c>
      <c r="G71" s="47"/>
      <c r="H71" s="47">
        <f t="shared" si="0"/>
        <v>0</v>
      </c>
    </row>
    <row r="72" spans="2:8" ht="25.5">
      <c r="B72" s="27" t="s">
        <v>150</v>
      </c>
      <c r="C72" s="52" t="s">
        <v>315</v>
      </c>
      <c r="D72" s="62" t="s">
        <v>314</v>
      </c>
      <c r="E72" s="51" t="s">
        <v>170</v>
      </c>
      <c r="F72" s="51">
        <v>20</v>
      </c>
      <c r="G72" s="47"/>
      <c r="H72" s="47">
        <f aca="true" t="shared" si="1" ref="H72:H78">F72*G72</f>
        <v>0</v>
      </c>
    </row>
    <row r="73" spans="2:8" ht="25.5">
      <c r="B73" s="27" t="s">
        <v>150</v>
      </c>
      <c r="C73" s="52" t="s">
        <v>317</v>
      </c>
      <c r="D73" s="62" t="s">
        <v>316</v>
      </c>
      <c r="E73" s="51" t="s">
        <v>166</v>
      </c>
      <c r="F73" s="51">
        <v>20</v>
      </c>
      <c r="G73" s="47"/>
      <c r="H73" s="47">
        <f t="shared" si="1"/>
        <v>0</v>
      </c>
    </row>
    <row r="74" spans="2:8" ht="12.75">
      <c r="B74" s="27" t="s">
        <v>150</v>
      </c>
      <c r="C74" s="52" t="s">
        <v>318</v>
      </c>
      <c r="D74" s="54" t="s">
        <v>336</v>
      </c>
      <c r="E74" s="51" t="s">
        <v>167</v>
      </c>
      <c r="F74" s="51">
        <v>20</v>
      </c>
      <c r="G74" s="47"/>
      <c r="H74" s="47">
        <f t="shared" si="1"/>
        <v>0</v>
      </c>
    </row>
    <row r="75" spans="2:8" ht="12.75">
      <c r="B75" s="27" t="s">
        <v>150</v>
      </c>
      <c r="C75" s="52" t="s">
        <v>320</v>
      </c>
      <c r="D75" s="54" t="s">
        <v>319</v>
      </c>
      <c r="E75" s="51" t="s">
        <v>321</v>
      </c>
      <c r="F75" s="51">
        <v>10</v>
      </c>
      <c r="G75" s="47"/>
      <c r="H75" s="47">
        <f t="shared" si="1"/>
        <v>0</v>
      </c>
    </row>
    <row r="76" spans="2:8" ht="25.5">
      <c r="B76" s="31" t="s">
        <v>150</v>
      </c>
      <c r="C76" s="52" t="s">
        <v>325</v>
      </c>
      <c r="D76" s="54" t="s">
        <v>322</v>
      </c>
      <c r="E76" s="53" t="s">
        <v>166</v>
      </c>
      <c r="F76" s="53">
        <v>20300</v>
      </c>
      <c r="G76" s="47"/>
      <c r="H76" s="47">
        <f t="shared" si="1"/>
        <v>0</v>
      </c>
    </row>
    <row r="77" spans="2:8" ht="12.75">
      <c r="B77" s="31" t="s">
        <v>150</v>
      </c>
      <c r="C77" s="52" t="s">
        <v>324</v>
      </c>
      <c r="D77" s="54" t="s">
        <v>323</v>
      </c>
      <c r="E77" s="53" t="s">
        <v>171</v>
      </c>
      <c r="F77" s="53">
        <v>15</v>
      </c>
      <c r="G77" s="47"/>
      <c r="H77" s="47">
        <f t="shared" si="1"/>
        <v>0</v>
      </c>
    </row>
    <row r="78" spans="2:8" ht="12.75">
      <c r="B78" s="31"/>
      <c r="C78" s="52" t="s">
        <v>183</v>
      </c>
      <c r="D78" s="54" t="s">
        <v>326</v>
      </c>
      <c r="E78" s="53" t="s">
        <v>170</v>
      </c>
      <c r="F78" s="53">
        <v>0.6</v>
      </c>
      <c r="G78" s="47"/>
      <c r="H78" s="47">
        <f t="shared" si="1"/>
        <v>0</v>
      </c>
    </row>
    <row r="79" spans="2:8" ht="12.75">
      <c r="B79" s="117"/>
      <c r="C79" s="117"/>
      <c r="D79" s="119" t="s">
        <v>337</v>
      </c>
      <c r="E79" s="117"/>
      <c r="F79" s="117"/>
      <c r="G79" s="117"/>
      <c r="H79" s="120">
        <f>SUM(H7:H78)</f>
        <v>0</v>
      </c>
    </row>
    <row r="80" spans="2:8" ht="12.75">
      <c r="B80" s="117"/>
      <c r="C80" s="117"/>
      <c r="D80" s="119" t="s">
        <v>338</v>
      </c>
      <c r="E80" s="117"/>
      <c r="F80" s="117"/>
      <c r="G80" s="117"/>
      <c r="H80" s="117">
        <f>H79*1.21</f>
        <v>0</v>
      </c>
    </row>
  </sheetData>
  <sheetProtection/>
  <mergeCells count="3">
    <mergeCell ref="B3:C3"/>
    <mergeCell ref="B4:C4"/>
    <mergeCell ref="F4:G4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V92"/>
  <sheetViews>
    <sheetView zoomScalePageLayoutView="0" workbookViewId="0" topLeftCell="B1">
      <selection activeCell="C14" sqref="C14"/>
    </sheetView>
  </sheetViews>
  <sheetFormatPr defaultColWidth="9.00390625" defaultRowHeight="12.75"/>
  <cols>
    <col min="3" max="3" width="36.125" style="0" customWidth="1"/>
    <col min="4" max="5" width="10.875" style="0" customWidth="1"/>
    <col min="13" max="13" width="12.875" style="0" customWidth="1"/>
    <col min="14" max="14" width="10.00390625" style="0" customWidth="1"/>
  </cols>
  <sheetData>
    <row r="3" ht="14.25">
      <c r="B3" s="65" t="s">
        <v>247</v>
      </c>
    </row>
    <row r="4" spans="2:14" ht="89.25">
      <c r="B4" s="66" t="s">
        <v>248</v>
      </c>
      <c r="C4" s="67" t="s">
        <v>249</v>
      </c>
      <c r="D4" s="68" t="s">
        <v>346</v>
      </c>
      <c r="E4" s="69" t="s">
        <v>250</v>
      </c>
      <c r="F4" s="69" t="s">
        <v>251</v>
      </c>
      <c r="G4" s="69" t="s">
        <v>252</v>
      </c>
      <c r="H4" s="69" t="s">
        <v>253</v>
      </c>
      <c r="I4" s="69" t="s">
        <v>254</v>
      </c>
      <c r="J4" s="69" t="s">
        <v>255</v>
      </c>
      <c r="K4" s="70" t="s">
        <v>256</v>
      </c>
      <c r="L4" s="68" t="s">
        <v>257</v>
      </c>
      <c r="M4" s="68" t="s">
        <v>258</v>
      </c>
      <c r="N4" s="71"/>
    </row>
    <row r="5" spans="2:14" ht="12.75">
      <c r="B5" s="66"/>
      <c r="C5" s="72" t="s">
        <v>259</v>
      </c>
      <c r="D5" s="73">
        <v>188</v>
      </c>
      <c r="E5" s="73">
        <v>188</v>
      </c>
      <c r="F5" s="73">
        <v>188</v>
      </c>
      <c r="G5" s="73">
        <v>188</v>
      </c>
      <c r="H5" s="73">
        <v>188</v>
      </c>
      <c r="I5" s="73">
        <v>188</v>
      </c>
      <c r="J5" s="73">
        <v>188</v>
      </c>
      <c r="K5" s="73">
        <v>188</v>
      </c>
      <c r="L5" s="73">
        <v>0</v>
      </c>
      <c r="M5" s="73">
        <v>0</v>
      </c>
      <c r="N5" s="74"/>
    </row>
    <row r="6" spans="2:14" ht="12.75">
      <c r="B6" s="66"/>
      <c r="C6" s="72" t="s">
        <v>260</v>
      </c>
      <c r="D6" s="73">
        <v>46</v>
      </c>
      <c r="E6" s="73">
        <v>46</v>
      </c>
      <c r="F6" s="73">
        <v>46</v>
      </c>
      <c r="G6" s="73">
        <v>46</v>
      </c>
      <c r="H6" s="73">
        <v>46</v>
      </c>
      <c r="I6" s="73">
        <v>46</v>
      </c>
      <c r="J6" s="73">
        <v>46</v>
      </c>
      <c r="K6" s="73">
        <v>46</v>
      </c>
      <c r="L6" s="73">
        <v>0</v>
      </c>
      <c r="M6" s="73">
        <v>0</v>
      </c>
      <c r="N6" s="74"/>
    </row>
    <row r="7" spans="2:14" ht="12.75">
      <c r="B7" s="66"/>
      <c r="C7" s="72" t="s">
        <v>305</v>
      </c>
      <c r="D7" s="73">
        <v>83</v>
      </c>
      <c r="E7" s="73">
        <v>83</v>
      </c>
      <c r="F7" s="73">
        <v>83</v>
      </c>
      <c r="G7" s="73">
        <v>83</v>
      </c>
      <c r="H7" s="73">
        <v>83</v>
      </c>
      <c r="I7" s="73">
        <v>83</v>
      </c>
      <c r="J7" s="73">
        <v>83</v>
      </c>
      <c r="K7" s="73">
        <v>83</v>
      </c>
      <c r="L7" s="73">
        <v>0</v>
      </c>
      <c r="M7" s="73">
        <v>166</v>
      </c>
      <c r="N7" s="74"/>
    </row>
    <row r="8" spans="2:14" ht="12.75">
      <c r="B8" s="66"/>
      <c r="C8" s="72" t="s">
        <v>264</v>
      </c>
      <c r="D8" s="73">
        <v>4</v>
      </c>
      <c r="E8" s="73">
        <v>4</v>
      </c>
      <c r="F8" s="73">
        <v>4</v>
      </c>
      <c r="G8" s="73">
        <v>4</v>
      </c>
      <c r="H8" s="73">
        <v>4</v>
      </c>
      <c r="I8" s="73">
        <v>4</v>
      </c>
      <c r="J8" s="73">
        <v>4</v>
      </c>
      <c r="K8" s="73">
        <v>4</v>
      </c>
      <c r="L8" s="73">
        <v>0</v>
      </c>
      <c r="M8" s="73">
        <v>0</v>
      </c>
      <c r="N8" s="74"/>
    </row>
    <row r="9" spans="2:14" ht="12.75">
      <c r="B9" s="66"/>
      <c r="C9" s="75" t="s">
        <v>261</v>
      </c>
      <c r="D9" s="76">
        <v>166</v>
      </c>
      <c r="E9" s="76">
        <v>166</v>
      </c>
      <c r="F9" s="76">
        <v>166</v>
      </c>
      <c r="G9" s="76">
        <v>166</v>
      </c>
      <c r="H9" s="76">
        <v>166</v>
      </c>
      <c r="I9" s="76">
        <v>166</v>
      </c>
      <c r="J9" s="76">
        <v>166</v>
      </c>
      <c r="K9" s="76">
        <v>166</v>
      </c>
      <c r="L9" s="76">
        <v>0</v>
      </c>
      <c r="M9" s="76">
        <v>0</v>
      </c>
      <c r="N9" s="74"/>
    </row>
    <row r="10" spans="2:14" ht="12.75">
      <c r="B10" s="66"/>
      <c r="C10" s="75" t="s">
        <v>288</v>
      </c>
      <c r="D10" s="76">
        <v>115</v>
      </c>
      <c r="E10" s="76">
        <v>115</v>
      </c>
      <c r="F10" s="76">
        <v>115</v>
      </c>
      <c r="G10" s="76">
        <v>115</v>
      </c>
      <c r="H10" s="76">
        <v>115</v>
      </c>
      <c r="I10" s="76">
        <v>115</v>
      </c>
      <c r="J10" s="76">
        <v>115</v>
      </c>
      <c r="K10" s="76">
        <v>115</v>
      </c>
      <c r="L10" s="76">
        <v>25</v>
      </c>
      <c r="M10" s="76">
        <v>0</v>
      </c>
      <c r="N10" s="74"/>
    </row>
    <row r="11" spans="2:14" ht="12.75">
      <c r="B11" s="66"/>
      <c r="C11" s="75" t="s">
        <v>262</v>
      </c>
      <c r="D11" s="76">
        <v>127</v>
      </c>
      <c r="E11" s="76">
        <v>127</v>
      </c>
      <c r="F11" s="76">
        <v>127</v>
      </c>
      <c r="G11" s="76">
        <v>127</v>
      </c>
      <c r="H11" s="76">
        <v>127</v>
      </c>
      <c r="I11" s="76">
        <v>127</v>
      </c>
      <c r="J11" s="76">
        <v>127</v>
      </c>
      <c r="K11" s="76">
        <v>127</v>
      </c>
      <c r="L11" s="76">
        <v>127</v>
      </c>
      <c r="M11" s="76">
        <v>0</v>
      </c>
      <c r="N11" s="74"/>
    </row>
    <row r="12" spans="2:14" ht="12.75">
      <c r="B12" s="66"/>
      <c r="C12" s="75" t="s">
        <v>306</v>
      </c>
      <c r="D12" s="76">
        <v>418</v>
      </c>
      <c r="E12" s="76">
        <v>418</v>
      </c>
      <c r="F12" s="76">
        <v>418</v>
      </c>
      <c r="G12" s="76">
        <v>418</v>
      </c>
      <c r="H12" s="76">
        <v>418</v>
      </c>
      <c r="I12" s="76">
        <v>418</v>
      </c>
      <c r="J12" s="76">
        <v>418</v>
      </c>
      <c r="K12" s="76">
        <v>418</v>
      </c>
      <c r="L12" s="76">
        <v>0</v>
      </c>
      <c r="M12" s="76">
        <v>0</v>
      </c>
      <c r="N12" s="74"/>
    </row>
    <row r="13" spans="2:14" ht="12.75">
      <c r="B13" s="66"/>
      <c r="C13" s="75" t="s">
        <v>302</v>
      </c>
      <c r="D13" s="76">
        <v>273</v>
      </c>
      <c r="E13" s="76">
        <v>273</v>
      </c>
      <c r="F13" s="76">
        <v>273</v>
      </c>
      <c r="G13" s="76">
        <v>273</v>
      </c>
      <c r="H13" s="76">
        <v>273</v>
      </c>
      <c r="I13" s="76">
        <v>273</v>
      </c>
      <c r="J13" s="76">
        <v>273</v>
      </c>
      <c r="K13" s="76">
        <v>273</v>
      </c>
      <c r="L13" s="76">
        <v>273</v>
      </c>
      <c r="M13" s="76">
        <v>0</v>
      </c>
      <c r="N13" s="74"/>
    </row>
    <row r="14" spans="2:14" ht="12.75">
      <c r="B14" s="66"/>
      <c r="C14" s="75" t="s">
        <v>303</v>
      </c>
      <c r="D14" s="76">
        <v>150</v>
      </c>
      <c r="E14" s="76">
        <v>150</v>
      </c>
      <c r="F14" s="76">
        <v>150</v>
      </c>
      <c r="G14" s="76">
        <v>150</v>
      </c>
      <c r="H14" s="76">
        <v>150</v>
      </c>
      <c r="I14" s="76">
        <v>150</v>
      </c>
      <c r="J14" s="76">
        <v>150</v>
      </c>
      <c r="K14" s="76">
        <v>150</v>
      </c>
      <c r="L14" s="76">
        <v>150</v>
      </c>
      <c r="M14" s="76">
        <v>0</v>
      </c>
      <c r="N14" s="74"/>
    </row>
    <row r="15" spans="2:14" ht="12.75">
      <c r="B15" s="66"/>
      <c r="C15" s="75" t="s">
        <v>304</v>
      </c>
      <c r="D15" s="76">
        <v>15</v>
      </c>
      <c r="E15" s="76">
        <v>15</v>
      </c>
      <c r="F15" s="76">
        <v>15</v>
      </c>
      <c r="G15" s="76">
        <v>15</v>
      </c>
      <c r="H15" s="76">
        <v>15</v>
      </c>
      <c r="I15" s="76">
        <v>15</v>
      </c>
      <c r="J15" s="76">
        <v>15</v>
      </c>
      <c r="K15" s="76">
        <v>15</v>
      </c>
      <c r="L15" s="76">
        <v>0</v>
      </c>
      <c r="M15" s="76">
        <v>0</v>
      </c>
      <c r="N15" s="74"/>
    </row>
    <row r="16" spans="2:14" ht="12.75">
      <c r="B16" s="66"/>
      <c r="C16" s="75" t="s">
        <v>298</v>
      </c>
      <c r="D16" s="76">
        <v>387</v>
      </c>
      <c r="E16" s="76">
        <v>387</v>
      </c>
      <c r="F16" s="76">
        <v>387</v>
      </c>
      <c r="G16" s="76">
        <v>387</v>
      </c>
      <c r="H16" s="76">
        <v>387</v>
      </c>
      <c r="I16" s="76">
        <v>387</v>
      </c>
      <c r="J16" s="76">
        <v>387</v>
      </c>
      <c r="K16" s="76">
        <v>387</v>
      </c>
      <c r="L16" s="76">
        <v>387</v>
      </c>
      <c r="M16" s="76">
        <v>0</v>
      </c>
      <c r="N16" s="74"/>
    </row>
    <row r="17" spans="2:14" ht="12.75">
      <c r="B17" s="66"/>
      <c r="C17" s="75" t="s">
        <v>299</v>
      </c>
      <c r="D17" s="76">
        <v>203</v>
      </c>
      <c r="E17" s="76">
        <v>203</v>
      </c>
      <c r="F17" s="76">
        <v>203</v>
      </c>
      <c r="G17" s="76">
        <v>203</v>
      </c>
      <c r="H17" s="76">
        <v>203</v>
      </c>
      <c r="I17" s="76">
        <v>203</v>
      </c>
      <c r="J17" s="76">
        <v>203</v>
      </c>
      <c r="K17" s="76">
        <v>203</v>
      </c>
      <c r="L17" s="76">
        <v>203</v>
      </c>
      <c r="M17" s="76">
        <v>0</v>
      </c>
      <c r="N17" s="74"/>
    </row>
    <row r="18" spans="2:14" ht="12.75">
      <c r="B18" s="66"/>
      <c r="C18" s="75" t="s">
        <v>263</v>
      </c>
      <c r="D18" s="76">
        <v>80</v>
      </c>
      <c r="E18" s="76">
        <v>80</v>
      </c>
      <c r="F18" s="76">
        <v>80</v>
      </c>
      <c r="G18" s="76">
        <v>80</v>
      </c>
      <c r="H18" s="76">
        <v>80</v>
      </c>
      <c r="I18" s="76">
        <v>80</v>
      </c>
      <c r="J18" s="76">
        <v>80</v>
      </c>
      <c r="K18" s="76">
        <v>80</v>
      </c>
      <c r="L18" s="76">
        <v>0</v>
      </c>
      <c r="M18" s="76">
        <v>0</v>
      </c>
      <c r="N18" s="74"/>
    </row>
    <row r="19" spans="2:14" ht="12.75">
      <c r="B19" s="66"/>
      <c r="C19" s="77" t="s">
        <v>287</v>
      </c>
      <c r="D19" s="76">
        <v>1560</v>
      </c>
      <c r="E19" s="76">
        <v>1560</v>
      </c>
      <c r="F19" s="76">
        <v>1560</v>
      </c>
      <c r="G19" s="76">
        <v>1560</v>
      </c>
      <c r="H19" s="76">
        <v>1560</v>
      </c>
      <c r="I19" s="76">
        <v>1560</v>
      </c>
      <c r="J19" s="76">
        <v>1560</v>
      </c>
      <c r="K19" s="76">
        <v>1560</v>
      </c>
      <c r="L19" s="76">
        <v>200</v>
      </c>
      <c r="M19" s="76">
        <v>0</v>
      </c>
      <c r="N19" s="74"/>
    </row>
    <row r="20" spans="2:14" ht="12.75">
      <c r="B20" s="66"/>
      <c r="C20" s="72" t="s">
        <v>265</v>
      </c>
      <c r="D20" s="78">
        <v>66</v>
      </c>
      <c r="E20" s="78">
        <v>66</v>
      </c>
      <c r="F20" s="78">
        <v>66</v>
      </c>
      <c r="G20" s="78">
        <v>66</v>
      </c>
      <c r="H20" s="78">
        <v>66</v>
      </c>
      <c r="I20" s="78">
        <v>66</v>
      </c>
      <c r="J20" s="78">
        <v>66</v>
      </c>
      <c r="K20" s="78">
        <v>66</v>
      </c>
      <c r="L20" s="78">
        <v>0</v>
      </c>
      <c r="M20" s="78">
        <v>0</v>
      </c>
      <c r="N20" s="74"/>
    </row>
    <row r="21" spans="2:14" ht="12.75">
      <c r="B21" s="66"/>
      <c r="C21" s="72" t="s">
        <v>266</v>
      </c>
      <c r="D21" s="78">
        <f aca="true" t="shared" si="0" ref="D21:M21">SUM(D5:D20)</f>
        <v>3881</v>
      </c>
      <c r="E21" s="78">
        <f t="shared" si="0"/>
        <v>3881</v>
      </c>
      <c r="F21" s="78">
        <f t="shared" si="0"/>
        <v>3881</v>
      </c>
      <c r="G21" s="78">
        <f t="shared" si="0"/>
        <v>3881</v>
      </c>
      <c r="H21" s="78">
        <f t="shared" si="0"/>
        <v>3881</v>
      </c>
      <c r="I21" s="78">
        <f t="shared" si="0"/>
        <v>3881</v>
      </c>
      <c r="J21" s="78">
        <f t="shared" si="0"/>
        <v>3881</v>
      </c>
      <c r="K21" s="78">
        <f t="shared" si="0"/>
        <v>3881</v>
      </c>
      <c r="L21" s="78">
        <f t="shared" si="0"/>
        <v>1365</v>
      </c>
      <c r="M21" s="78">
        <f t="shared" si="0"/>
        <v>166</v>
      </c>
      <c r="N21" s="74"/>
    </row>
    <row r="22" spans="2:14" ht="12.75">
      <c r="B22" s="79"/>
      <c r="C22" s="80" t="s">
        <v>290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74"/>
    </row>
    <row r="23" spans="2:14" ht="12.75">
      <c r="B23" s="82"/>
      <c r="C23" s="83"/>
      <c r="D23" s="84">
        <f>D21*D22</f>
        <v>0</v>
      </c>
      <c r="E23" s="84">
        <f aca="true" t="shared" si="1" ref="E23:M23">E21*E22</f>
        <v>0</v>
      </c>
      <c r="F23" s="84">
        <f t="shared" si="1"/>
        <v>0</v>
      </c>
      <c r="G23" s="84">
        <f t="shared" si="1"/>
        <v>0</v>
      </c>
      <c r="H23" s="84">
        <f t="shared" si="1"/>
        <v>0</v>
      </c>
      <c r="I23" s="84">
        <f t="shared" si="1"/>
        <v>0</v>
      </c>
      <c r="J23" s="84">
        <f t="shared" si="1"/>
        <v>0</v>
      </c>
      <c r="K23" s="84">
        <f t="shared" si="1"/>
        <v>0</v>
      </c>
      <c r="L23" s="84">
        <f t="shared" si="1"/>
        <v>0</v>
      </c>
      <c r="M23" s="84">
        <f t="shared" si="1"/>
        <v>0</v>
      </c>
      <c r="N23" s="85">
        <f>SUM(D23:M23)</f>
        <v>0</v>
      </c>
    </row>
    <row r="24" spans="2:13" ht="12.75">
      <c r="B24" s="3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2:13" ht="12.75">
      <c r="B25" s="3"/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2:13" ht="12.75">
      <c r="B26" s="3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2:11" ht="14.25">
      <c r="B27" s="65" t="s">
        <v>267</v>
      </c>
      <c r="K27" s="8"/>
    </row>
    <row r="28" spans="2:14" ht="89.25">
      <c r="B28" s="66" t="s">
        <v>248</v>
      </c>
      <c r="C28" s="67" t="s">
        <v>268</v>
      </c>
      <c r="D28" s="68" t="s">
        <v>346</v>
      </c>
      <c r="E28" s="69" t="s">
        <v>250</v>
      </c>
      <c r="F28" s="69" t="s">
        <v>251</v>
      </c>
      <c r="G28" s="69" t="s">
        <v>252</v>
      </c>
      <c r="H28" s="69" t="s">
        <v>253</v>
      </c>
      <c r="I28" s="69" t="s">
        <v>254</v>
      </c>
      <c r="J28" s="69" t="s">
        <v>255</v>
      </c>
      <c r="K28" s="70" t="s">
        <v>256</v>
      </c>
      <c r="L28" s="68" t="s">
        <v>257</v>
      </c>
      <c r="M28" s="86"/>
      <c r="N28" s="16"/>
    </row>
    <row r="29" spans="2:14" ht="12.75">
      <c r="B29" s="66"/>
      <c r="C29" s="72" t="s">
        <v>297</v>
      </c>
      <c r="D29" s="87">
        <v>3</v>
      </c>
      <c r="E29" s="87">
        <v>3</v>
      </c>
      <c r="F29" s="87">
        <v>3</v>
      </c>
      <c r="G29" s="87">
        <v>3</v>
      </c>
      <c r="H29" s="87">
        <v>3</v>
      </c>
      <c r="I29" s="87">
        <v>3</v>
      </c>
      <c r="J29" s="87">
        <v>3</v>
      </c>
      <c r="K29" s="87">
        <v>3</v>
      </c>
      <c r="L29" s="73">
        <v>0</v>
      </c>
      <c r="M29" s="88"/>
      <c r="N29" s="15"/>
    </row>
    <row r="30" spans="2:14" ht="12.75">
      <c r="B30" s="66"/>
      <c r="C30" s="72" t="s">
        <v>339</v>
      </c>
      <c r="D30" s="87">
        <v>2</v>
      </c>
      <c r="E30" s="87">
        <v>2</v>
      </c>
      <c r="F30" s="87">
        <v>2</v>
      </c>
      <c r="G30" s="87">
        <v>2</v>
      </c>
      <c r="H30" s="87">
        <v>2</v>
      </c>
      <c r="I30" s="87">
        <v>2</v>
      </c>
      <c r="J30" s="87">
        <v>2</v>
      </c>
      <c r="K30" s="87">
        <v>2</v>
      </c>
      <c r="L30" s="73">
        <v>2</v>
      </c>
      <c r="M30" s="88"/>
      <c r="N30" s="15"/>
    </row>
    <row r="31" spans="2:14" ht="12.75">
      <c r="B31" s="66"/>
      <c r="C31" s="72" t="s">
        <v>269</v>
      </c>
      <c r="D31" s="87">
        <v>1</v>
      </c>
      <c r="E31" s="87">
        <v>1</v>
      </c>
      <c r="F31" s="87">
        <v>1</v>
      </c>
      <c r="G31" s="87">
        <v>1</v>
      </c>
      <c r="H31" s="87">
        <v>1</v>
      </c>
      <c r="I31" s="73">
        <v>1</v>
      </c>
      <c r="J31" s="73">
        <v>1</v>
      </c>
      <c r="K31" s="73">
        <v>1</v>
      </c>
      <c r="L31" s="73">
        <v>1</v>
      </c>
      <c r="M31" s="88"/>
      <c r="N31" s="15"/>
    </row>
    <row r="32" spans="2:14" ht="12.75">
      <c r="B32" s="66"/>
      <c r="C32" s="72" t="s">
        <v>270</v>
      </c>
      <c r="D32" s="87">
        <v>0.5</v>
      </c>
      <c r="E32" s="87">
        <v>0.5</v>
      </c>
      <c r="F32" s="87">
        <v>0.5</v>
      </c>
      <c r="G32" s="87">
        <v>0.5</v>
      </c>
      <c r="H32" s="87">
        <v>0.5</v>
      </c>
      <c r="I32" s="73">
        <v>0.5</v>
      </c>
      <c r="J32" s="73">
        <v>0.5</v>
      </c>
      <c r="K32" s="73">
        <v>0.5</v>
      </c>
      <c r="L32" s="73">
        <v>1</v>
      </c>
      <c r="M32" s="88"/>
      <c r="N32" s="15"/>
    </row>
    <row r="33" spans="2:14" ht="12.75">
      <c r="B33" s="66"/>
      <c r="C33" s="72" t="s">
        <v>271</v>
      </c>
      <c r="D33" s="87">
        <v>40</v>
      </c>
      <c r="E33" s="87">
        <v>40</v>
      </c>
      <c r="F33" s="87">
        <v>40</v>
      </c>
      <c r="G33" s="87">
        <v>40</v>
      </c>
      <c r="H33" s="87">
        <v>40</v>
      </c>
      <c r="I33" s="73">
        <v>40</v>
      </c>
      <c r="J33" s="73">
        <v>40</v>
      </c>
      <c r="K33" s="73">
        <v>40</v>
      </c>
      <c r="L33" s="73">
        <v>6</v>
      </c>
      <c r="M33" s="88"/>
      <c r="N33" s="15"/>
    </row>
    <row r="34" spans="2:14" ht="12.75">
      <c r="B34" s="89"/>
      <c r="C34" s="72" t="s">
        <v>272</v>
      </c>
      <c r="D34" s="73">
        <f aca="true" t="shared" si="2" ref="D34:L34">SUM(D29:D33)</f>
        <v>46.5</v>
      </c>
      <c r="E34" s="73">
        <f t="shared" si="2"/>
        <v>46.5</v>
      </c>
      <c r="F34" s="73">
        <f t="shared" si="2"/>
        <v>46.5</v>
      </c>
      <c r="G34" s="73">
        <f t="shared" si="2"/>
        <v>46.5</v>
      </c>
      <c r="H34" s="73">
        <f t="shared" si="2"/>
        <v>46.5</v>
      </c>
      <c r="I34" s="73">
        <f t="shared" si="2"/>
        <v>46.5</v>
      </c>
      <c r="J34" s="73">
        <f t="shared" si="2"/>
        <v>46.5</v>
      </c>
      <c r="K34" s="73">
        <f t="shared" si="2"/>
        <v>46.5</v>
      </c>
      <c r="L34" s="73">
        <f t="shared" si="2"/>
        <v>10</v>
      </c>
      <c r="M34" s="88"/>
      <c r="N34" s="15"/>
    </row>
    <row r="35" spans="2:14" ht="12.75">
      <c r="B35" s="90"/>
      <c r="C35" s="91" t="s">
        <v>291</v>
      </c>
      <c r="D35" s="92"/>
      <c r="E35" s="92"/>
      <c r="F35" s="92"/>
      <c r="G35" s="92"/>
      <c r="H35" s="92"/>
      <c r="I35" s="92"/>
      <c r="J35" s="92"/>
      <c r="K35" s="92"/>
      <c r="L35" s="92"/>
      <c r="M35" s="93"/>
      <c r="N35" s="15"/>
    </row>
    <row r="36" spans="2:13" ht="12.75">
      <c r="B36" s="94"/>
      <c r="C36" s="83"/>
      <c r="D36" s="84">
        <f>D34*D35</f>
        <v>0</v>
      </c>
      <c r="E36" s="84">
        <f aca="true" t="shared" si="3" ref="E36:L36">E34*E35</f>
        <v>0</v>
      </c>
      <c r="F36" s="84">
        <f t="shared" si="3"/>
        <v>0</v>
      </c>
      <c r="G36" s="84">
        <f t="shared" si="3"/>
        <v>0</v>
      </c>
      <c r="H36" s="84">
        <f t="shared" si="3"/>
        <v>0</v>
      </c>
      <c r="I36" s="84">
        <f t="shared" si="3"/>
        <v>0</v>
      </c>
      <c r="J36" s="84">
        <f t="shared" si="3"/>
        <v>0</v>
      </c>
      <c r="K36" s="84">
        <f t="shared" si="3"/>
        <v>0</v>
      </c>
      <c r="L36" s="84">
        <f t="shared" si="3"/>
        <v>0</v>
      </c>
      <c r="M36" s="95">
        <f>SUM(D36:L36)</f>
        <v>0</v>
      </c>
    </row>
    <row r="37" spans="2:13" ht="15.75">
      <c r="B37" s="9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2:13" ht="12.75">
      <c r="B38" s="3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13" ht="12.75">
      <c r="B39" s="3"/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2:13" ht="15">
      <c r="B40" s="65" t="s">
        <v>273</v>
      </c>
      <c r="C40" s="10"/>
      <c r="D40" s="10"/>
      <c r="E40" s="10"/>
      <c r="F40" s="7"/>
      <c r="G40" s="7"/>
      <c r="H40" s="7"/>
      <c r="I40" s="7"/>
      <c r="J40" s="7"/>
      <c r="K40" s="7"/>
      <c r="L40" s="7"/>
      <c r="M40" s="7"/>
    </row>
    <row r="41" spans="2:14" ht="89.25">
      <c r="B41" s="96"/>
      <c r="C41" s="97" t="s">
        <v>268</v>
      </c>
      <c r="D41" s="68" t="s">
        <v>346</v>
      </c>
      <c r="E41" s="98" t="s">
        <v>250</v>
      </c>
      <c r="F41" s="98" t="s">
        <v>251</v>
      </c>
      <c r="G41" s="98" t="s">
        <v>252</v>
      </c>
      <c r="H41" s="98" t="s">
        <v>253</v>
      </c>
      <c r="I41" s="98" t="s">
        <v>254</v>
      </c>
      <c r="J41" s="98" t="s">
        <v>255</v>
      </c>
      <c r="K41" s="114" t="s">
        <v>256</v>
      </c>
      <c r="L41" s="114" t="s">
        <v>274</v>
      </c>
      <c r="M41" s="115" t="s">
        <v>347</v>
      </c>
      <c r="N41" s="99"/>
    </row>
    <row r="42" spans="2:14" ht="12.75">
      <c r="B42" s="66"/>
      <c r="C42" s="72" t="s">
        <v>275</v>
      </c>
      <c r="D42" s="78">
        <v>8</v>
      </c>
      <c r="E42" s="78">
        <v>8</v>
      </c>
      <c r="F42" s="78">
        <v>8</v>
      </c>
      <c r="G42" s="78">
        <v>8</v>
      </c>
      <c r="H42" s="78">
        <v>8</v>
      </c>
      <c r="I42" s="78">
        <v>8</v>
      </c>
      <c r="J42" s="78">
        <v>8</v>
      </c>
      <c r="K42" s="78">
        <v>8</v>
      </c>
      <c r="L42" s="78">
        <v>8</v>
      </c>
      <c r="M42" s="78">
        <v>8</v>
      </c>
      <c r="N42" s="99"/>
    </row>
    <row r="43" spans="2:14" ht="12.75">
      <c r="B43" s="66"/>
      <c r="C43" s="72" t="s">
        <v>276</v>
      </c>
      <c r="D43" s="78">
        <v>100</v>
      </c>
      <c r="E43" s="78">
        <v>100</v>
      </c>
      <c r="F43" s="78">
        <v>100</v>
      </c>
      <c r="G43" s="78">
        <v>100</v>
      </c>
      <c r="H43" s="78">
        <v>100</v>
      </c>
      <c r="I43" s="78">
        <v>100</v>
      </c>
      <c r="J43" s="78">
        <v>100</v>
      </c>
      <c r="K43" s="78">
        <v>100</v>
      </c>
      <c r="L43" s="78">
        <v>100</v>
      </c>
      <c r="M43" s="78">
        <v>100</v>
      </c>
      <c r="N43" s="99"/>
    </row>
    <row r="44" spans="2:14" ht="12.75">
      <c r="B44" s="66"/>
      <c r="C44" s="72" t="s">
        <v>277</v>
      </c>
      <c r="D44" s="78">
        <v>0.6</v>
      </c>
      <c r="E44" s="78">
        <v>0.6</v>
      </c>
      <c r="F44" s="78">
        <v>0.6</v>
      </c>
      <c r="G44" s="78">
        <v>0.6</v>
      </c>
      <c r="H44" s="78">
        <v>0.6</v>
      </c>
      <c r="I44" s="78">
        <v>0.6</v>
      </c>
      <c r="J44" s="78">
        <v>0.6</v>
      </c>
      <c r="K44" s="78">
        <v>0.6</v>
      </c>
      <c r="L44" s="78">
        <v>0.6</v>
      </c>
      <c r="M44" s="78">
        <v>0.6</v>
      </c>
      <c r="N44" s="99"/>
    </row>
    <row r="45" spans="2:14" ht="12.75">
      <c r="B45" s="66"/>
      <c r="C45" s="72" t="s">
        <v>278</v>
      </c>
      <c r="D45" s="78">
        <v>19</v>
      </c>
      <c r="E45" s="78">
        <v>19</v>
      </c>
      <c r="F45" s="78">
        <v>19</v>
      </c>
      <c r="G45" s="78">
        <v>19</v>
      </c>
      <c r="H45" s="78">
        <v>19</v>
      </c>
      <c r="I45" s="78">
        <v>19</v>
      </c>
      <c r="J45" s="78">
        <v>19</v>
      </c>
      <c r="K45" s="78">
        <v>19</v>
      </c>
      <c r="L45" s="78">
        <v>19</v>
      </c>
      <c r="M45" s="78">
        <v>19</v>
      </c>
      <c r="N45" s="99"/>
    </row>
    <row r="46" spans="2:14" ht="12.75">
      <c r="B46" s="66"/>
      <c r="C46" s="72" t="s">
        <v>279</v>
      </c>
      <c r="D46" s="78">
        <v>2</v>
      </c>
      <c r="E46" s="78">
        <v>2</v>
      </c>
      <c r="F46" s="78">
        <v>2</v>
      </c>
      <c r="G46" s="78">
        <v>2</v>
      </c>
      <c r="H46" s="78">
        <v>2</v>
      </c>
      <c r="I46" s="78">
        <v>2</v>
      </c>
      <c r="J46" s="78">
        <v>2</v>
      </c>
      <c r="K46" s="78">
        <v>2</v>
      </c>
      <c r="L46" s="78">
        <v>2</v>
      </c>
      <c r="M46" s="78">
        <v>2</v>
      </c>
      <c r="N46" s="99"/>
    </row>
    <row r="47" spans="2:14" ht="12.75">
      <c r="B47" s="66"/>
      <c r="C47" s="72" t="s">
        <v>280</v>
      </c>
      <c r="D47" s="78">
        <v>2</v>
      </c>
      <c r="E47" s="78">
        <v>2</v>
      </c>
      <c r="F47" s="78">
        <v>2</v>
      </c>
      <c r="G47" s="78">
        <v>2</v>
      </c>
      <c r="H47" s="78">
        <v>2</v>
      </c>
      <c r="I47" s="78">
        <v>2</v>
      </c>
      <c r="J47" s="78">
        <v>2</v>
      </c>
      <c r="K47" s="78">
        <v>2</v>
      </c>
      <c r="L47" s="78">
        <v>2</v>
      </c>
      <c r="M47" s="78">
        <v>2</v>
      </c>
      <c r="N47" s="99"/>
    </row>
    <row r="48" spans="2:14" ht="12.75">
      <c r="B48" s="66"/>
      <c r="C48" s="72" t="s">
        <v>281</v>
      </c>
      <c r="D48" s="78">
        <v>0.3</v>
      </c>
      <c r="E48" s="78">
        <v>0.3</v>
      </c>
      <c r="F48" s="78">
        <v>0.3</v>
      </c>
      <c r="G48" s="78">
        <v>0.3</v>
      </c>
      <c r="H48" s="78">
        <v>0.3</v>
      </c>
      <c r="I48" s="78">
        <v>0.3</v>
      </c>
      <c r="J48" s="78">
        <v>0.3</v>
      </c>
      <c r="K48" s="78">
        <v>0.3</v>
      </c>
      <c r="L48" s="78">
        <v>0.3</v>
      </c>
      <c r="M48" s="78">
        <v>0.3</v>
      </c>
      <c r="N48" s="99"/>
    </row>
    <row r="49" spans="2:14" ht="12.75">
      <c r="B49" s="66"/>
      <c r="C49" s="72" t="s">
        <v>282</v>
      </c>
      <c r="D49" s="78">
        <v>7</v>
      </c>
      <c r="E49" s="78">
        <v>7</v>
      </c>
      <c r="F49" s="78">
        <v>7</v>
      </c>
      <c r="G49" s="78">
        <v>7</v>
      </c>
      <c r="H49" s="78">
        <v>7</v>
      </c>
      <c r="I49" s="78">
        <v>7</v>
      </c>
      <c r="J49" s="78">
        <v>7</v>
      </c>
      <c r="K49" s="78">
        <v>7</v>
      </c>
      <c r="L49" s="78">
        <v>7</v>
      </c>
      <c r="M49" s="78">
        <v>7</v>
      </c>
      <c r="N49" s="99"/>
    </row>
    <row r="50" spans="2:14" ht="12.75">
      <c r="B50" s="66"/>
      <c r="C50" s="72" t="s">
        <v>289</v>
      </c>
      <c r="D50" s="78">
        <v>5</v>
      </c>
      <c r="E50" s="78">
        <v>5</v>
      </c>
      <c r="F50" s="78">
        <v>5</v>
      </c>
      <c r="G50" s="78">
        <v>5</v>
      </c>
      <c r="H50" s="78">
        <v>5</v>
      </c>
      <c r="I50" s="78">
        <v>5</v>
      </c>
      <c r="J50" s="78">
        <v>5</v>
      </c>
      <c r="K50" s="78">
        <v>5</v>
      </c>
      <c r="L50" s="78">
        <v>5</v>
      </c>
      <c r="M50" s="78">
        <v>5</v>
      </c>
      <c r="N50" s="99"/>
    </row>
    <row r="51" spans="2:14" ht="12.75">
      <c r="B51" s="66"/>
      <c r="C51" s="72" t="s">
        <v>283</v>
      </c>
      <c r="D51" s="78">
        <v>4</v>
      </c>
      <c r="E51" s="78">
        <v>4</v>
      </c>
      <c r="F51" s="78">
        <v>4</v>
      </c>
      <c r="G51" s="78">
        <v>4</v>
      </c>
      <c r="H51" s="78">
        <v>4</v>
      </c>
      <c r="I51" s="78">
        <v>4</v>
      </c>
      <c r="J51" s="78">
        <v>4</v>
      </c>
      <c r="K51" s="78">
        <v>4</v>
      </c>
      <c r="L51" s="78">
        <v>4</v>
      </c>
      <c r="M51" s="78">
        <v>4</v>
      </c>
      <c r="N51" s="99"/>
    </row>
    <row r="52" spans="2:14" ht="12.75">
      <c r="B52" s="89"/>
      <c r="C52" s="72" t="s">
        <v>266</v>
      </c>
      <c r="D52" s="78">
        <f>SUM(D42:D51)</f>
        <v>147.9</v>
      </c>
      <c r="E52" s="78">
        <f aca="true" t="shared" si="4" ref="E52:M52">SUM(E42:E51)</f>
        <v>147.9</v>
      </c>
      <c r="F52" s="78">
        <f t="shared" si="4"/>
        <v>147.9</v>
      </c>
      <c r="G52" s="78">
        <f t="shared" si="4"/>
        <v>147.9</v>
      </c>
      <c r="H52" s="78">
        <f t="shared" si="4"/>
        <v>147.9</v>
      </c>
      <c r="I52" s="78">
        <f t="shared" si="4"/>
        <v>147.9</v>
      </c>
      <c r="J52" s="78">
        <f t="shared" si="4"/>
        <v>147.9</v>
      </c>
      <c r="K52" s="78">
        <f t="shared" si="4"/>
        <v>147.9</v>
      </c>
      <c r="L52" s="78">
        <f t="shared" si="4"/>
        <v>147.9</v>
      </c>
      <c r="M52" s="78">
        <f t="shared" si="4"/>
        <v>147.9</v>
      </c>
      <c r="N52" s="99"/>
    </row>
    <row r="53" spans="2:14" ht="12.75">
      <c r="B53" s="90"/>
      <c r="C53" s="91" t="s">
        <v>292</v>
      </c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9"/>
    </row>
    <row r="54" spans="2:14" ht="12.75">
      <c r="B54" s="100"/>
      <c r="C54" s="101"/>
      <c r="D54" s="102">
        <f>D52*D53</f>
        <v>0</v>
      </c>
      <c r="E54" s="102">
        <f aca="true" t="shared" si="5" ref="E54:M54">E52*E53</f>
        <v>0</v>
      </c>
      <c r="F54" s="102">
        <f t="shared" si="5"/>
        <v>0</v>
      </c>
      <c r="G54" s="102">
        <f t="shared" si="5"/>
        <v>0</v>
      </c>
      <c r="H54" s="102">
        <f t="shared" si="5"/>
        <v>0</v>
      </c>
      <c r="I54" s="102">
        <f t="shared" si="5"/>
        <v>0</v>
      </c>
      <c r="J54" s="102">
        <f t="shared" si="5"/>
        <v>0</v>
      </c>
      <c r="K54" s="102">
        <f t="shared" si="5"/>
        <v>0</v>
      </c>
      <c r="L54" s="102">
        <f t="shared" si="5"/>
        <v>0</v>
      </c>
      <c r="M54" s="102">
        <f t="shared" si="5"/>
        <v>0</v>
      </c>
      <c r="N54" s="85">
        <f>SUM(D54:M54)</f>
        <v>0</v>
      </c>
    </row>
    <row r="55" spans="2:13" ht="15.75">
      <c r="B55" s="9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1" ht="15">
      <c r="B56" s="11"/>
      <c r="C56" s="12"/>
      <c r="D56" s="12"/>
      <c r="E56" s="10"/>
      <c r="F56" s="10"/>
      <c r="G56" s="10"/>
      <c r="H56" s="10"/>
      <c r="I56" s="10"/>
      <c r="K56" s="8"/>
    </row>
    <row r="57" spans="2:11" ht="12.75">
      <c r="B57" s="11"/>
      <c r="C57" s="12"/>
      <c r="D57" s="13"/>
      <c r="K57" s="8"/>
    </row>
    <row r="58" spans="2:12" ht="15">
      <c r="B58" s="65" t="s">
        <v>284</v>
      </c>
      <c r="C58" s="10"/>
      <c r="D58" s="10"/>
      <c r="E58" s="10"/>
      <c r="F58" s="10"/>
      <c r="K58" s="8"/>
      <c r="L58" s="8"/>
    </row>
    <row r="59" spans="2:14" ht="89.25">
      <c r="B59" s="66" t="s">
        <v>248</v>
      </c>
      <c r="C59" s="67" t="s">
        <v>268</v>
      </c>
      <c r="D59" s="68" t="s">
        <v>346</v>
      </c>
      <c r="E59" s="69" t="s">
        <v>250</v>
      </c>
      <c r="F59" s="69" t="s">
        <v>251</v>
      </c>
      <c r="G59" s="69" t="s">
        <v>252</v>
      </c>
      <c r="H59" s="69" t="s">
        <v>253</v>
      </c>
      <c r="I59" s="69" t="s">
        <v>254</v>
      </c>
      <c r="J59" s="69" t="s">
        <v>255</v>
      </c>
      <c r="K59" s="70" t="s">
        <v>256</v>
      </c>
      <c r="L59" s="70" t="s">
        <v>274</v>
      </c>
      <c r="M59" s="68" t="s">
        <v>347</v>
      </c>
      <c r="N59" s="99"/>
    </row>
    <row r="60" spans="2:14" ht="12.75">
      <c r="B60" s="66"/>
      <c r="C60" s="72" t="s">
        <v>275</v>
      </c>
      <c r="D60" s="78">
        <v>8</v>
      </c>
      <c r="E60" s="78">
        <v>8</v>
      </c>
      <c r="F60" s="78">
        <v>8</v>
      </c>
      <c r="G60" s="78">
        <v>8</v>
      </c>
      <c r="H60" s="78">
        <v>8</v>
      </c>
      <c r="I60" s="78">
        <v>8</v>
      </c>
      <c r="J60" s="78">
        <v>8</v>
      </c>
      <c r="K60" s="78">
        <v>8</v>
      </c>
      <c r="L60" s="78">
        <v>8</v>
      </c>
      <c r="M60" s="78">
        <v>8</v>
      </c>
      <c r="N60" s="99"/>
    </row>
    <row r="61" spans="2:14" ht="12.75">
      <c r="B61" s="66"/>
      <c r="C61" s="72" t="s">
        <v>276</v>
      </c>
      <c r="D61" s="78">
        <v>100</v>
      </c>
      <c r="E61" s="78">
        <v>100</v>
      </c>
      <c r="F61" s="78">
        <v>100</v>
      </c>
      <c r="G61" s="78">
        <v>100</v>
      </c>
      <c r="H61" s="78">
        <v>100</v>
      </c>
      <c r="I61" s="78">
        <v>100</v>
      </c>
      <c r="J61" s="78">
        <v>100</v>
      </c>
      <c r="K61" s="78">
        <v>100</v>
      </c>
      <c r="L61" s="78">
        <v>100</v>
      </c>
      <c r="M61" s="78">
        <v>100</v>
      </c>
      <c r="N61" s="99"/>
    </row>
    <row r="62" spans="2:14" ht="12.75">
      <c r="B62" s="66"/>
      <c r="C62" s="72" t="s">
        <v>277</v>
      </c>
      <c r="D62" s="78">
        <v>0.6</v>
      </c>
      <c r="E62" s="78">
        <v>0.6</v>
      </c>
      <c r="F62" s="78">
        <v>0.6</v>
      </c>
      <c r="G62" s="78">
        <v>0.6</v>
      </c>
      <c r="H62" s="78">
        <v>0.6</v>
      </c>
      <c r="I62" s="78">
        <v>0.6</v>
      </c>
      <c r="J62" s="78">
        <v>0.6</v>
      </c>
      <c r="K62" s="78">
        <v>0.6</v>
      </c>
      <c r="L62" s="78">
        <v>0.6</v>
      </c>
      <c r="M62" s="78">
        <v>0.6</v>
      </c>
      <c r="N62" s="99"/>
    </row>
    <row r="63" spans="2:14" ht="12.75">
      <c r="B63" s="66"/>
      <c r="C63" s="72" t="s">
        <v>278</v>
      </c>
      <c r="D63" s="78">
        <v>19</v>
      </c>
      <c r="E63" s="78">
        <v>19</v>
      </c>
      <c r="F63" s="78">
        <v>19</v>
      </c>
      <c r="G63" s="78">
        <v>19</v>
      </c>
      <c r="H63" s="78">
        <v>19</v>
      </c>
      <c r="I63" s="78">
        <v>19</v>
      </c>
      <c r="J63" s="78">
        <v>19</v>
      </c>
      <c r="K63" s="78">
        <v>19</v>
      </c>
      <c r="L63" s="78">
        <v>19</v>
      </c>
      <c r="M63" s="78">
        <v>19</v>
      </c>
      <c r="N63" s="99"/>
    </row>
    <row r="64" spans="2:14" ht="12.75">
      <c r="B64" s="66"/>
      <c r="C64" s="72" t="s">
        <v>279</v>
      </c>
      <c r="D64" s="78">
        <v>2</v>
      </c>
      <c r="E64" s="78">
        <v>2</v>
      </c>
      <c r="F64" s="78">
        <v>2</v>
      </c>
      <c r="G64" s="78">
        <v>2</v>
      </c>
      <c r="H64" s="78">
        <v>2</v>
      </c>
      <c r="I64" s="78">
        <v>2</v>
      </c>
      <c r="J64" s="78">
        <v>2</v>
      </c>
      <c r="K64" s="78">
        <v>2</v>
      </c>
      <c r="L64" s="78">
        <v>2</v>
      </c>
      <c r="M64" s="78">
        <v>2</v>
      </c>
      <c r="N64" s="99"/>
    </row>
    <row r="65" spans="2:14" ht="12.75">
      <c r="B65" s="66"/>
      <c r="C65" s="72" t="s">
        <v>280</v>
      </c>
      <c r="D65" s="78">
        <v>2</v>
      </c>
      <c r="E65" s="78">
        <v>2</v>
      </c>
      <c r="F65" s="78">
        <v>2</v>
      </c>
      <c r="G65" s="78">
        <v>2</v>
      </c>
      <c r="H65" s="78">
        <v>2</v>
      </c>
      <c r="I65" s="78">
        <v>2</v>
      </c>
      <c r="J65" s="78">
        <v>2</v>
      </c>
      <c r="K65" s="78">
        <v>2</v>
      </c>
      <c r="L65" s="78">
        <v>2</v>
      </c>
      <c r="M65" s="78">
        <v>2</v>
      </c>
      <c r="N65" s="99"/>
    </row>
    <row r="66" spans="2:14" ht="12.75">
      <c r="B66" s="66"/>
      <c r="C66" s="72" t="s">
        <v>281</v>
      </c>
      <c r="D66" s="78">
        <v>0.3</v>
      </c>
      <c r="E66" s="78">
        <v>0.3</v>
      </c>
      <c r="F66" s="78">
        <v>0.3</v>
      </c>
      <c r="G66" s="78">
        <v>0.3</v>
      </c>
      <c r="H66" s="78">
        <v>0.3</v>
      </c>
      <c r="I66" s="78">
        <v>0.3</v>
      </c>
      <c r="J66" s="78">
        <v>0.3</v>
      </c>
      <c r="K66" s="78">
        <v>0.3</v>
      </c>
      <c r="L66" s="78">
        <v>0.3</v>
      </c>
      <c r="M66" s="78">
        <v>0.3</v>
      </c>
      <c r="N66" s="99"/>
    </row>
    <row r="67" spans="2:14" ht="12.75">
      <c r="B67" s="66"/>
      <c r="C67" s="72" t="s">
        <v>289</v>
      </c>
      <c r="D67" s="78">
        <v>5</v>
      </c>
      <c r="E67" s="78">
        <v>5</v>
      </c>
      <c r="F67" s="78">
        <v>5</v>
      </c>
      <c r="G67" s="78">
        <v>5</v>
      </c>
      <c r="H67" s="78">
        <v>5</v>
      </c>
      <c r="I67" s="78">
        <v>5</v>
      </c>
      <c r="J67" s="78">
        <v>5</v>
      </c>
      <c r="K67" s="78">
        <v>5</v>
      </c>
      <c r="L67" s="78">
        <v>5</v>
      </c>
      <c r="M67" s="78">
        <v>5</v>
      </c>
      <c r="N67" s="99"/>
    </row>
    <row r="68" spans="2:14" ht="12.75">
      <c r="B68" s="66"/>
      <c r="C68" s="72" t="s">
        <v>282</v>
      </c>
      <c r="D68" s="78">
        <v>7</v>
      </c>
      <c r="E68" s="78">
        <v>7</v>
      </c>
      <c r="F68" s="78">
        <v>7</v>
      </c>
      <c r="G68" s="78">
        <v>7</v>
      </c>
      <c r="H68" s="78">
        <v>7</v>
      </c>
      <c r="I68" s="78">
        <v>7</v>
      </c>
      <c r="J68" s="78">
        <v>7</v>
      </c>
      <c r="K68" s="78">
        <v>7</v>
      </c>
      <c r="L68" s="78">
        <v>7</v>
      </c>
      <c r="M68" s="78">
        <v>7</v>
      </c>
      <c r="N68" s="99"/>
    </row>
    <row r="69" spans="2:14" ht="12.75">
      <c r="B69" s="66"/>
      <c r="C69" s="72" t="s">
        <v>283</v>
      </c>
      <c r="D69" s="78">
        <v>4</v>
      </c>
      <c r="E69" s="78">
        <v>4</v>
      </c>
      <c r="F69" s="78">
        <v>4</v>
      </c>
      <c r="G69" s="78">
        <v>4</v>
      </c>
      <c r="H69" s="78">
        <v>4</v>
      </c>
      <c r="I69" s="78">
        <v>4</v>
      </c>
      <c r="J69" s="78">
        <v>4</v>
      </c>
      <c r="K69" s="78">
        <v>4</v>
      </c>
      <c r="L69" s="78">
        <v>4</v>
      </c>
      <c r="M69" s="78">
        <v>4</v>
      </c>
      <c r="N69" s="99"/>
    </row>
    <row r="70" spans="2:14" ht="12.75">
      <c r="B70" s="89"/>
      <c r="C70" s="72" t="s">
        <v>266</v>
      </c>
      <c r="D70" s="78">
        <f aca="true" t="shared" si="6" ref="D70:M70">SUM(D60:D69)</f>
        <v>147.9</v>
      </c>
      <c r="E70" s="78">
        <f t="shared" si="6"/>
        <v>147.9</v>
      </c>
      <c r="F70" s="78">
        <f t="shared" si="6"/>
        <v>147.9</v>
      </c>
      <c r="G70" s="78">
        <f t="shared" si="6"/>
        <v>147.9</v>
      </c>
      <c r="H70" s="78">
        <f t="shared" si="6"/>
        <v>147.9</v>
      </c>
      <c r="I70" s="78">
        <f t="shared" si="6"/>
        <v>147.9</v>
      </c>
      <c r="J70" s="78">
        <f t="shared" si="6"/>
        <v>147.9</v>
      </c>
      <c r="K70" s="78">
        <f t="shared" si="6"/>
        <v>147.9</v>
      </c>
      <c r="L70" s="78">
        <f t="shared" si="6"/>
        <v>147.9</v>
      </c>
      <c r="M70" s="78">
        <f t="shared" si="6"/>
        <v>147.9</v>
      </c>
      <c r="N70" s="99"/>
    </row>
    <row r="71" spans="2:14" ht="12.75">
      <c r="B71" s="90"/>
      <c r="C71" s="91" t="s">
        <v>293</v>
      </c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9"/>
    </row>
    <row r="72" spans="2:14" ht="12.75">
      <c r="B72" s="100"/>
      <c r="C72" s="101"/>
      <c r="D72" s="102">
        <f>D70*D71</f>
        <v>0</v>
      </c>
      <c r="E72" s="102">
        <f aca="true" t="shared" si="7" ref="E72:M72">E70*E71</f>
        <v>0</v>
      </c>
      <c r="F72" s="102">
        <f t="shared" si="7"/>
        <v>0</v>
      </c>
      <c r="G72" s="102">
        <f t="shared" si="7"/>
        <v>0</v>
      </c>
      <c r="H72" s="102">
        <f t="shared" si="7"/>
        <v>0</v>
      </c>
      <c r="I72" s="102">
        <f t="shared" si="7"/>
        <v>0</v>
      </c>
      <c r="J72" s="102">
        <f t="shared" si="7"/>
        <v>0</v>
      </c>
      <c r="K72" s="102">
        <f t="shared" si="7"/>
        <v>0</v>
      </c>
      <c r="L72" s="102">
        <f t="shared" si="7"/>
        <v>0</v>
      </c>
      <c r="M72" s="102">
        <f t="shared" si="7"/>
        <v>0</v>
      </c>
      <c r="N72" s="85">
        <f>SUM(D72:M72)</f>
        <v>0</v>
      </c>
    </row>
    <row r="73" spans="2:13" ht="15.75">
      <c r="B73" s="9"/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2:13" ht="15.75">
      <c r="B74" s="9"/>
      <c r="C74" s="12"/>
      <c r="D74" s="12"/>
      <c r="E74" s="13"/>
      <c r="H74" s="5"/>
      <c r="I74" s="5"/>
      <c r="J74" s="5"/>
      <c r="K74" s="5"/>
      <c r="L74" s="5"/>
      <c r="M74" s="5"/>
    </row>
    <row r="75" spans="2:13" ht="15.75">
      <c r="B75" s="9"/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2:22" ht="15">
      <c r="B76" s="65" t="s">
        <v>285</v>
      </c>
      <c r="C76" s="10"/>
      <c r="D76" s="10"/>
      <c r="E76" s="10"/>
      <c r="F76" s="17"/>
      <c r="G76" s="17"/>
      <c r="H76" s="17"/>
      <c r="I76" s="17"/>
      <c r="J76" s="17"/>
      <c r="K76" s="17"/>
      <c r="L76" s="18"/>
      <c r="M76" s="19"/>
      <c r="N76" s="17"/>
      <c r="O76" s="17"/>
      <c r="P76" s="17"/>
      <c r="Q76" s="17"/>
      <c r="R76" s="17"/>
      <c r="S76" s="17"/>
      <c r="T76" s="17"/>
      <c r="U76" s="17"/>
      <c r="V76" s="17"/>
    </row>
    <row r="77" spans="2:22" ht="51">
      <c r="B77" s="66" t="s">
        <v>248</v>
      </c>
      <c r="C77" s="67" t="s">
        <v>249</v>
      </c>
      <c r="D77" s="116" t="s">
        <v>286</v>
      </c>
      <c r="E77" s="68" t="s">
        <v>345</v>
      </c>
      <c r="F77" s="103"/>
      <c r="G77" s="103"/>
      <c r="H77" s="20"/>
      <c r="I77" s="20"/>
      <c r="J77" s="20"/>
      <c r="K77" s="20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2:22" ht="12.75">
      <c r="B78" s="66"/>
      <c r="C78" s="72" t="s">
        <v>275</v>
      </c>
      <c r="D78" s="78">
        <v>1.6</v>
      </c>
      <c r="E78" s="78">
        <v>1.6</v>
      </c>
      <c r="F78" s="104"/>
      <c r="G78" s="10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22"/>
    </row>
    <row r="79" spans="2:22" ht="12.75">
      <c r="B79" s="66"/>
      <c r="C79" s="72" t="s">
        <v>276</v>
      </c>
      <c r="D79" s="78">
        <v>20</v>
      </c>
      <c r="E79" s="78">
        <v>20</v>
      </c>
      <c r="F79" s="104"/>
      <c r="G79" s="10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22"/>
    </row>
    <row r="80" spans="2:22" ht="12.75">
      <c r="B80" s="66"/>
      <c r="C80" s="72" t="s">
        <v>277</v>
      </c>
      <c r="D80" s="78">
        <v>1.2</v>
      </c>
      <c r="E80" s="78">
        <v>1.2</v>
      </c>
      <c r="F80" s="104"/>
      <c r="G80" s="10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22"/>
    </row>
    <row r="81" spans="2:22" ht="12.75">
      <c r="B81" s="66"/>
      <c r="C81" s="72" t="s">
        <v>301</v>
      </c>
      <c r="D81" s="78">
        <v>30</v>
      </c>
      <c r="E81" s="78">
        <v>30</v>
      </c>
      <c r="F81" s="104"/>
      <c r="G81" s="10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22"/>
    </row>
    <row r="82" spans="2:22" ht="12.75">
      <c r="B82" s="66"/>
      <c r="C82" s="72" t="s">
        <v>278</v>
      </c>
      <c r="D82" s="78">
        <v>6</v>
      </c>
      <c r="E82" s="78">
        <v>6</v>
      </c>
      <c r="F82" s="104"/>
      <c r="G82" s="10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2:22" ht="12.75">
      <c r="B83" s="66"/>
      <c r="C83" s="72" t="s">
        <v>281</v>
      </c>
      <c r="D83" s="78">
        <v>0.6</v>
      </c>
      <c r="E83" s="78">
        <v>0.6</v>
      </c>
      <c r="F83" s="104"/>
      <c r="G83" s="10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22"/>
    </row>
    <row r="84" spans="2:22" ht="12.75">
      <c r="B84" s="66"/>
      <c r="C84" s="72" t="s">
        <v>279</v>
      </c>
      <c r="D84" s="78">
        <v>0.4</v>
      </c>
      <c r="E84" s="78">
        <v>0.4</v>
      </c>
      <c r="F84" s="104"/>
      <c r="G84" s="10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22"/>
    </row>
    <row r="85" spans="2:22" ht="12.75">
      <c r="B85" s="66"/>
      <c r="C85" s="72" t="s">
        <v>280</v>
      </c>
      <c r="D85" s="78">
        <v>0.4</v>
      </c>
      <c r="E85" s="78">
        <v>0.4</v>
      </c>
      <c r="F85" s="104"/>
      <c r="G85" s="10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22"/>
    </row>
    <row r="86" spans="2:22" ht="12.75">
      <c r="B86" s="66"/>
      <c r="C86" s="72" t="s">
        <v>289</v>
      </c>
      <c r="D86" s="78">
        <v>1</v>
      </c>
      <c r="E86" s="78">
        <v>1</v>
      </c>
      <c r="F86" s="104"/>
      <c r="G86" s="10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22"/>
    </row>
    <row r="87" spans="2:22" ht="12.75">
      <c r="B87" s="66"/>
      <c r="C87" s="72" t="s">
        <v>282</v>
      </c>
      <c r="D87" s="78">
        <v>1.4</v>
      </c>
      <c r="E87" s="78">
        <v>1.4</v>
      </c>
      <c r="F87" s="104"/>
      <c r="G87" s="10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22"/>
    </row>
    <row r="88" spans="2:22" ht="12.75">
      <c r="B88" s="66"/>
      <c r="C88" s="72" t="s">
        <v>283</v>
      </c>
      <c r="D88" s="78">
        <v>0.8</v>
      </c>
      <c r="E88" s="78">
        <v>0.8</v>
      </c>
      <c r="F88" s="104"/>
      <c r="G88" s="10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23"/>
    </row>
    <row r="89" spans="2:22" ht="12.75">
      <c r="B89" s="89"/>
      <c r="C89" s="72" t="s">
        <v>266</v>
      </c>
      <c r="D89" s="78">
        <f>SUM(D78:D88)</f>
        <v>63.39999999999999</v>
      </c>
      <c r="E89" s="78">
        <f>SUM(E78:E88)</f>
        <v>63.39999999999999</v>
      </c>
      <c r="F89" s="104"/>
      <c r="G89" s="10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2:22" ht="12.75">
      <c r="B90" s="105"/>
      <c r="C90" s="91" t="s">
        <v>294</v>
      </c>
      <c r="D90" s="91"/>
      <c r="E90" s="106"/>
      <c r="F90" s="107"/>
      <c r="G90" s="107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</row>
    <row r="91" spans="2:22" ht="12.75">
      <c r="B91" s="99"/>
      <c r="C91" s="101"/>
      <c r="D91" s="102">
        <f>D89*D90</f>
        <v>0</v>
      </c>
      <c r="E91" s="102">
        <f>E89*E90</f>
        <v>0</v>
      </c>
      <c r="F91" s="108">
        <f>SUM(D91:E91)</f>
        <v>0</v>
      </c>
      <c r="G91" s="108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6"/>
    </row>
    <row r="92" spans="2:13" ht="12.75">
      <c r="B92" s="99"/>
      <c r="C92" s="109" t="s">
        <v>300</v>
      </c>
      <c r="D92" s="110" t="s">
        <v>340</v>
      </c>
      <c r="E92" s="110"/>
      <c r="F92" s="110"/>
      <c r="G92" s="111"/>
      <c r="H92" s="5"/>
      <c r="I92" s="5"/>
      <c r="J92" s="5"/>
      <c r="K92" s="5"/>
      <c r="L92" s="5"/>
      <c r="M92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5"/>
  <sheetViews>
    <sheetView zoomScalePageLayoutView="0" workbookViewId="0" topLeftCell="A1">
      <selection activeCell="C3" sqref="C3"/>
    </sheetView>
  </sheetViews>
  <sheetFormatPr defaultColWidth="9.00390625" defaultRowHeight="12.75"/>
  <cols>
    <col min="2" max="2" width="18.625" style="0" customWidth="1"/>
    <col min="3" max="3" width="24.875" style="0" customWidth="1"/>
  </cols>
  <sheetData>
    <row r="2" spans="2:3" ht="28.5">
      <c r="B2" s="112" t="s">
        <v>341</v>
      </c>
      <c r="C2" s="113" t="s">
        <v>342</v>
      </c>
    </row>
    <row r="3" spans="2:3" ht="15">
      <c r="B3" s="55" t="s">
        <v>38</v>
      </c>
      <c r="C3" s="55"/>
    </row>
    <row r="4" spans="2:3" ht="15">
      <c r="B4" s="55" t="s">
        <v>343</v>
      </c>
      <c r="C4" s="55"/>
    </row>
    <row r="5" spans="2:3" ht="15">
      <c r="B5" s="55" t="s">
        <v>344</v>
      </c>
      <c r="C5" s="55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Muzikova</dc:creator>
  <cp:keywords/>
  <dc:description/>
  <cp:lastModifiedBy>muzikova</cp:lastModifiedBy>
  <cp:lastPrinted>2018-01-31T12:25:30Z</cp:lastPrinted>
  <dcterms:created xsi:type="dcterms:W3CDTF">2015-10-26T13:58:01Z</dcterms:created>
  <dcterms:modified xsi:type="dcterms:W3CDTF">2023-01-16T13:51:32Z</dcterms:modified>
  <cp:category/>
  <cp:version/>
  <cp:contentType/>
  <cp:contentStatus/>
</cp:coreProperties>
</file>