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codeName="ThisWorkbook" defaultThemeVersion="166925"/>
  <bookViews>
    <workbookView xWindow="25974" yWindow="65482" windowWidth="26301" windowHeight="14169" activeTab="0"/>
  </bookViews>
  <sheets>
    <sheet name="Rozpocet - ocenene polozky" sheetId="1" r:id="rId1"/>
  </sheets>
  <definedNames>
    <definedName name="_xlnm.Print_Area" localSheetId="0">'Rozpocet - ocenene polozky'!$A$1:$L$82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<sst xmlns="http://schemas.openxmlformats.org/spreadsheetml/2006/main" count="241" uniqueCount="97">
  <si>
    <t>Objednatel:</t>
  </si>
  <si>
    <t>Lokalita:</t>
  </si>
  <si>
    <t>Zhotovitel:</t>
  </si>
  <si>
    <t>Objekt</t>
  </si>
  <si>
    <t>Kód</t>
  </si>
  <si>
    <t>Zkrácený popis / Varianta</t>
  </si>
  <si>
    <t>MJ</t>
  </si>
  <si>
    <t>Cenová</t>
  </si>
  <si>
    <t>Rozměry</t>
  </si>
  <si>
    <t>soustava</t>
  </si>
  <si>
    <t>Poznámka:</t>
  </si>
  <si>
    <t>Datum:</t>
  </si>
  <si>
    <t>Mn.</t>
  </si>
  <si>
    <t>Jednotková cena (CZK)</t>
  </si>
  <si>
    <t>dodávka</t>
  </si>
  <si>
    <t>montáž</t>
  </si>
  <si>
    <t>Náklady (CZK)</t>
  </si>
  <si>
    <t>CELKEM</t>
  </si>
  <si>
    <t>101</t>
  </si>
  <si>
    <t>102</t>
  </si>
  <si>
    <t>kpl</t>
  </si>
  <si>
    <t>č.pol.</t>
  </si>
  <si>
    <t>bez DPH</t>
  </si>
  <si>
    <t>vyplnit</t>
  </si>
  <si>
    <t>IČO/DIČ:</t>
  </si>
  <si>
    <t>DODÁVKA</t>
  </si>
  <si>
    <t>MONTÁŽ</t>
  </si>
  <si>
    <t>CELKOVÁ SUMA</t>
  </si>
  <si>
    <t>Celková cena (CZK)</t>
  </si>
  <si>
    <t>103</t>
  </si>
  <si>
    <t>02/2023</t>
  </si>
  <si>
    <t>OCENĚNÝ POLOŽKOVÝ ROZPOČET - PŘÍLOHA SMLOUVY O DÍLO</t>
  </si>
  <si>
    <t>Upgrade dispečinku - pitná voda</t>
  </si>
  <si>
    <t>Město Krnov</t>
  </si>
  <si>
    <t>00296139/CZ00296139</t>
  </si>
  <si>
    <t>Krnov</t>
  </si>
  <si>
    <t>DSP Krnov - HW, Systémový SW</t>
  </si>
  <si>
    <t>Komunikační server - OVD</t>
  </si>
  <si>
    <t>Programové vybavení - systémové OVD</t>
  </si>
  <si>
    <t>1 ks Windows Server 2022 Standard</t>
  </si>
  <si>
    <t>Programové vybavení CAL licence Windows - OVD</t>
  </si>
  <si>
    <t>2 ks Windows Server 2022 CAL 5x USER</t>
  </si>
  <si>
    <t>Instalace serveru - OVD</t>
  </si>
  <si>
    <t>Součástí položky je instalace hostitelského a jednoho virtuálního systémů (Kr100)
1 ks instalace a konfigurace</t>
  </si>
  <si>
    <t>Skříň RACK1 - OVD RACK 19"</t>
  </si>
  <si>
    <t>SMS Modem - OVD</t>
  </si>
  <si>
    <t>Klientská stanice OVD na ČOV</t>
  </si>
  <si>
    <t>Klientská stanice OVD na ČOV - Monitor</t>
  </si>
  <si>
    <t>1 ks Monitor 24", IPS, DP, repro, pivot</t>
  </si>
  <si>
    <t>Klientská stanice OVD na ČOV - UPS</t>
  </si>
  <si>
    <r>
      <rPr>
        <i/>
        <sz val="11"/>
        <color theme="5" tint="-0.24997000396251678"/>
        <rFont val="Calibri"/>
        <family val="2"/>
        <scheme val="minor"/>
      </rPr>
      <t>1 ks sestava komunikačního serveru:</t>
    </r>
    <r>
      <rPr>
        <i/>
        <u val="single"/>
        <sz val="11"/>
        <color theme="5" tint="-0.24997000396251678"/>
        <rFont val="Calibri"/>
        <family val="2"/>
        <scheme val="minor"/>
      </rPr>
      <t xml:space="preserve">
</t>
    </r>
    <r>
      <rPr>
        <i/>
        <sz val="11"/>
        <color theme="5" tint="-0.24997000396251678"/>
        <rFont val="Calibri"/>
        <family val="2"/>
        <scheme val="minor"/>
      </rPr>
      <t>- Intel Xeon E-2234
- 16 GB RAM
- 2x SSD 480 GB v RAID1
- redundantní zdroj 2x 350 W
- RACK provedení 1U</t>
    </r>
  </si>
  <si>
    <t>Sestava RACK skříně pro umístění komunikačního serveru, UPS a periferních zařízení
1 ks Rack skříň 600x800x28U prosklená
1 ks Ventilační jednotka 4 pozice s el. termostatem
1 ks Police pevná 1U 550 mm
3 ks Vyvazovací panel 1U
2 ks Napájecí zásuvková lišta
8 hod Sestavení skříně
5 hod Montáž skříně na místě</t>
  </si>
  <si>
    <t>1 ks SMS modem - pro příjem SMS z objektů
1 ks Příslušenství (Anténa, kabely)</t>
  </si>
  <si>
    <t>Sestava dispečerského PC:
- Intel Core i3 3,4GHz nebo ekvivalentní
- 8 GB RAM
- 256 GB SSD disk
- Windows 10 x64
- provedení Micro PC
1 ks Instalace a konfigurace systému</t>
  </si>
  <si>
    <t>1 ks Záložní zdroj UPS 550 VA</t>
  </si>
  <si>
    <t>Operační paměť - Stávající server</t>
  </si>
  <si>
    <t>Doplnění paměťového modulu stávajícího serveru
1 ks 8 GB DDR4 modul pro Dell R230</t>
  </si>
  <si>
    <t>Programové vybavení - systémové - Stávající server</t>
  </si>
  <si>
    <t>Instalace OS a replikace - Stávající server</t>
  </si>
  <si>
    <t>Součástí položky je instalace hostitelského systému a nastavení replikace
1 ks Instalace a konfigurace replikace</t>
  </si>
  <si>
    <t>Pracovní výkony</t>
  </si>
  <si>
    <t>1 ks Inženýrská a projekční činnost
1 ks Aktivace a parametrizace HW
1 ks Uvedení do provozu</t>
  </si>
  <si>
    <t>Ostatní materiál a práce</t>
  </si>
  <si>
    <t>Položka obsahuje:
- zaškolení pracovníků provozovatele na obsluhu zařízení
- doprava, přesun materiálu
- dokumentace skutečného provedení</t>
  </si>
  <si>
    <t>DSP Krnov - SCADA licence</t>
  </si>
  <si>
    <t>Programové vybavení aplikační - SCADA OVD</t>
  </si>
  <si>
    <t>1 ks Retos.NET Server - 25.000 datových bodů</t>
  </si>
  <si>
    <t>Instalace SCADA Serveru</t>
  </si>
  <si>
    <t>1 ks Instalace a konfigurace</t>
  </si>
  <si>
    <t>Programové vybavení komunikační</t>
  </si>
  <si>
    <t>1 ks Komunikační server pro RDS92
1 ks Komunikační SW pro objekty SCS
1 ks Komunikační SW pro objekty ACS
1 ks Komunikační driver pro objekty Fiedler
1 ks Komunikační driver pro objekty GDF</t>
  </si>
  <si>
    <t>Instalace SCADA driverů</t>
  </si>
  <si>
    <t>Programové vybavení SQL Server</t>
  </si>
  <si>
    <t>1 ks SQL Server 2019 Standard, Per CAL
10 ks SQL Server 2019 User CAL</t>
  </si>
  <si>
    <t>Instalace statistického SW</t>
  </si>
  <si>
    <t>1 ks Instalace a konfigurace GDF WebStat</t>
  </si>
  <si>
    <t>Instalace SQL Databáze</t>
  </si>
  <si>
    <t>Klient ÚV Zlatá Opavice - SCADA Software [Kr101]</t>
  </si>
  <si>
    <t>1 ks Instalace a konfigurace SCADA klienta</t>
  </si>
  <si>
    <t>Klient ČOV Krnov - SCADA Software [Kr102]</t>
  </si>
  <si>
    <t>Klient notebook - SCADA Software [KR103]</t>
  </si>
  <si>
    <t>1 ks Inženýrská a projekční činnost
1 ks Uvedení do provozu</t>
  </si>
  <si>
    <t>Položka obsahuje:
- zaškolení pracovníků provozovatele na obsluhu zařízení
- dokumentace skutečného provedení</t>
  </si>
  <si>
    <t>DSP Krnov - Konverze vodovodních objektů</t>
  </si>
  <si>
    <t>9 ks Vytvoření definiční databáze ACS
9 ks Vytvoření vizualizace</t>
  </si>
  <si>
    <t>Konverze objektů ACS - Vrty</t>
  </si>
  <si>
    <t>Konverze objektů SCS - VDJ + Vrty</t>
  </si>
  <si>
    <t>Konverze objektů ACS - ČS + VDJ</t>
  </si>
  <si>
    <t>Konverze objektů ACS - ÚV Zlatá Opavice</t>
  </si>
  <si>
    <t>Konverze objektů Fiedler - Šachty</t>
  </si>
  <si>
    <t>6 ks Vytvoření definiční databáze Fiedler
6 ks Vytvoření definiční databáze SMS
6 ks Vytvoření vizualizace</t>
  </si>
  <si>
    <t>Konverze objektů Unitronics V350 / Siemens</t>
  </si>
  <si>
    <t>4 ks Vytvoření definiční databáze ACS
4 ks Vytvoření vizualizace</t>
  </si>
  <si>
    <t>8 ks Vytvoření definiční databáze ACS
8 ks Vytvoření vizualizace</t>
  </si>
  <si>
    <t>10 ks Vytvoření definiční databáze Modbus
10 ks Vytvoření vizualizace</t>
  </si>
  <si>
    <t>10 ks Vytvoření definiční databáze SCS
10 ks Vytvoření vizualizace</t>
  </si>
  <si>
    <t>Název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</si>
</sst>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00039625167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 val="single"/>
      <sz val="12"/>
      <name val="Calibri"/>
      <family val="2"/>
      <scheme val="minor"/>
    </font>
    <font>
      <u val="single"/>
      <sz val="11"/>
      <name val="Calibri"/>
      <family val="2"/>
      <scheme val="minor"/>
    </font>
    <font>
      <i/>
      <u val="single"/>
      <sz val="11"/>
      <color theme="5" tint="-0.2499700039625167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/>
      <top style="thin">
        <color theme="2" tint="-0.4999699890613556"/>
      </top>
      <bottom style="thin">
        <color theme="2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vertical="top" wrapText="1"/>
    </xf>
    <xf numFmtId="49" fontId="8" fillId="0" borderId="6" xfId="0" applyNumberFormat="1" applyFont="1" applyBorder="1" applyAlignment="1">
      <alignment horizontal="left" vertical="center" wrapText="1"/>
    </xf>
    <xf numFmtId="0" fontId="4" fillId="0" borderId="6" xfId="0" applyFont="1" applyBorder="1"/>
    <xf numFmtId="49" fontId="7" fillId="3" borderId="5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49" fontId="7" fillId="3" borderId="16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6" fillId="2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0" fontId="6" fillId="5" borderId="0" xfId="0" applyFont="1" applyFill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5" borderId="23" xfId="0" applyFont="1" applyFill="1" applyBorder="1" applyAlignment="1" applyProtection="1">
      <alignment horizontal="left" vertical="center"/>
      <protection locked="0"/>
    </xf>
    <xf numFmtId="0" fontId="6" fillId="5" borderId="24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A1A4-05E9-499A-9631-D9F2FAE1F086}">
  <sheetPr>
    <pageSetUpPr fitToPage="1"/>
  </sheetPr>
  <dimension ref="A1:L82"/>
  <sheetViews>
    <sheetView tabSelected="1" zoomScalePageLayoutView="85" workbookViewId="0" topLeftCell="A1">
      <selection activeCell="G4" sqref="G4:L5"/>
    </sheetView>
  </sheetViews>
  <sheetFormatPr defaultColWidth="9.140625" defaultRowHeight="15"/>
  <cols>
    <col min="1" max="1" width="6.28125" style="0" customWidth="1"/>
    <col min="2" max="2" width="8.57421875" style="0" customWidth="1"/>
    <col min="3" max="3" width="11.00390625" style="0" customWidth="1"/>
    <col min="4" max="4" width="78.140625" style="0" customWidth="1"/>
    <col min="5" max="5" width="10.57421875" style="11" customWidth="1"/>
    <col min="6" max="6" width="8.8515625" style="11" customWidth="1"/>
    <col min="7" max="7" width="14.421875" style="13" customWidth="1"/>
    <col min="8" max="8" width="13.8515625" style="13" customWidth="1"/>
    <col min="9" max="9" width="16.8515625" style="13" customWidth="1"/>
    <col min="10" max="10" width="15.7109375" style="13" customWidth="1"/>
    <col min="11" max="11" width="18.421875" style="13" customWidth="1"/>
    <col min="12" max="12" width="12.421875" style="11" customWidth="1"/>
  </cols>
  <sheetData>
    <row r="1" spans="1:12" s="1" customFormat="1" ht="41.45" customHeight="1" thickBo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12.75" customHeight="1">
      <c r="A2" s="41" t="s">
        <v>96</v>
      </c>
      <c r="B2" s="42"/>
      <c r="C2" s="42"/>
      <c r="D2" s="51" t="s">
        <v>32</v>
      </c>
      <c r="E2" s="51"/>
      <c r="F2" s="51"/>
      <c r="G2" s="51"/>
      <c r="H2" s="51"/>
      <c r="I2" s="51"/>
      <c r="J2" s="51"/>
      <c r="K2" s="51"/>
      <c r="L2" s="52"/>
    </row>
    <row r="3" spans="1:12" s="1" customFormat="1" ht="12.75" customHeight="1">
      <c r="A3" s="43"/>
      <c r="B3" s="44"/>
      <c r="C3" s="44"/>
      <c r="D3" s="53"/>
      <c r="E3" s="53"/>
      <c r="F3" s="53"/>
      <c r="G3" s="53"/>
      <c r="H3" s="53"/>
      <c r="I3" s="53"/>
      <c r="J3" s="53"/>
      <c r="K3" s="53"/>
      <c r="L3" s="54"/>
    </row>
    <row r="4" spans="1:12" s="1" customFormat="1" ht="12.75" customHeight="1">
      <c r="A4" s="45" t="s">
        <v>0</v>
      </c>
      <c r="B4" s="44"/>
      <c r="C4" s="44"/>
      <c r="D4" s="46" t="s">
        <v>33</v>
      </c>
      <c r="E4" s="47" t="s">
        <v>2</v>
      </c>
      <c r="F4" s="48"/>
      <c r="G4" s="49" t="s">
        <v>23</v>
      </c>
      <c r="H4" s="49"/>
      <c r="I4" s="49"/>
      <c r="J4" s="49"/>
      <c r="K4" s="49"/>
      <c r="L4" s="50"/>
    </row>
    <row r="5" spans="1:12" s="1" customFormat="1" ht="12.75" customHeight="1">
      <c r="A5" s="43"/>
      <c r="B5" s="44"/>
      <c r="C5" s="44"/>
      <c r="D5" s="44"/>
      <c r="E5" s="48"/>
      <c r="F5" s="48"/>
      <c r="G5" s="49"/>
      <c r="H5" s="49"/>
      <c r="I5" s="49"/>
      <c r="J5" s="49"/>
      <c r="K5" s="49"/>
      <c r="L5" s="50"/>
    </row>
    <row r="6" spans="1:12" s="1" customFormat="1" ht="12.75" customHeight="1">
      <c r="A6" s="45" t="s">
        <v>24</v>
      </c>
      <c r="B6" s="44"/>
      <c r="C6" s="44"/>
      <c r="D6" s="46" t="s">
        <v>34</v>
      </c>
      <c r="E6" s="47" t="s">
        <v>24</v>
      </c>
      <c r="F6" s="48"/>
      <c r="G6" s="49" t="s">
        <v>23</v>
      </c>
      <c r="H6" s="49"/>
      <c r="I6" s="49"/>
      <c r="J6" s="49"/>
      <c r="K6" s="49"/>
      <c r="L6" s="50"/>
    </row>
    <row r="7" spans="1:12" s="1" customFormat="1" ht="12.75" customHeight="1">
      <c r="A7" s="43"/>
      <c r="B7" s="44"/>
      <c r="C7" s="44"/>
      <c r="D7" s="44"/>
      <c r="E7" s="48"/>
      <c r="F7" s="48"/>
      <c r="G7" s="49"/>
      <c r="H7" s="49"/>
      <c r="I7" s="49"/>
      <c r="J7" s="49"/>
      <c r="K7" s="49"/>
      <c r="L7" s="50"/>
    </row>
    <row r="8" spans="1:12" s="1" customFormat="1" ht="12.9">
      <c r="A8" s="45" t="s">
        <v>1</v>
      </c>
      <c r="B8" s="44"/>
      <c r="C8" s="44"/>
      <c r="D8" s="46" t="s">
        <v>35</v>
      </c>
      <c r="E8" s="47" t="s">
        <v>11</v>
      </c>
      <c r="F8" s="48"/>
      <c r="G8" s="47" t="s">
        <v>30</v>
      </c>
      <c r="H8" s="59"/>
      <c r="I8" s="46"/>
      <c r="J8" s="44"/>
      <c r="K8" s="61"/>
      <c r="L8" s="62"/>
    </row>
    <row r="9" spans="1:12" s="1" customFormat="1" ht="13.6" thickBot="1">
      <c r="A9" s="55"/>
      <c r="B9" s="56"/>
      <c r="C9" s="56"/>
      <c r="D9" s="56"/>
      <c r="E9" s="57"/>
      <c r="F9" s="57"/>
      <c r="G9" s="58"/>
      <c r="H9" s="60"/>
      <c r="I9" s="56"/>
      <c r="J9" s="56"/>
      <c r="K9" s="63"/>
      <c r="L9" s="64"/>
    </row>
    <row r="10" spans="1:12" ht="15">
      <c r="A10" s="69" t="s">
        <v>21</v>
      </c>
      <c r="B10" s="73" t="s">
        <v>3</v>
      </c>
      <c r="C10" s="73" t="s">
        <v>4</v>
      </c>
      <c r="D10" s="2" t="s">
        <v>5</v>
      </c>
      <c r="E10" s="65" t="s">
        <v>6</v>
      </c>
      <c r="F10" s="65" t="s">
        <v>12</v>
      </c>
      <c r="G10" s="67" t="s">
        <v>13</v>
      </c>
      <c r="H10" s="68"/>
      <c r="I10" s="67" t="s">
        <v>28</v>
      </c>
      <c r="J10" s="68"/>
      <c r="K10" s="14" t="s">
        <v>16</v>
      </c>
      <c r="L10" s="3" t="s">
        <v>7</v>
      </c>
    </row>
    <row r="11" spans="1:12" ht="15" thickBot="1">
      <c r="A11" s="70"/>
      <c r="B11" s="74"/>
      <c r="C11" s="74"/>
      <c r="D11" s="4" t="s">
        <v>8</v>
      </c>
      <c r="E11" s="66"/>
      <c r="F11" s="66"/>
      <c r="G11" s="12" t="s">
        <v>14</v>
      </c>
      <c r="H11" s="12" t="s">
        <v>15</v>
      </c>
      <c r="I11" s="12" t="s">
        <v>14</v>
      </c>
      <c r="J11" s="12" t="s">
        <v>15</v>
      </c>
      <c r="K11" s="12" t="s">
        <v>17</v>
      </c>
      <c r="L11" s="5" t="s">
        <v>9</v>
      </c>
    </row>
    <row r="12" spans="1:12" ht="15" customHeight="1">
      <c r="A12" s="21"/>
      <c r="B12" s="22"/>
      <c r="C12" s="22" t="s">
        <v>18</v>
      </c>
      <c r="D12" s="36" t="s">
        <v>36</v>
      </c>
      <c r="E12" s="37"/>
      <c r="F12" s="37"/>
      <c r="G12" s="37"/>
      <c r="H12" s="37"/>
      <c r="I12" s="37"/>
      <c r="J12" s="37"/>
      <c r="K12" s="37"/>
      <c r="L12" s="38"/>
    </row>
    <row r="13" spans="1:12" ht="15">
      <c r="A13" s="6">
        <v>1</v>
      </c>
      <c r="B13" s="20"/>
      <c r="C13" s="7">
        <v>101001</v>
      </c>
      <c r="D13" s="19" t="s">
        <v>37</v>
      </c>
      <c r="E13" s="9" t="s">
        <v>20</v>
      </c>
      <c r="F13" s="9">
        <v>1</v>
      </c>
      <c r="G13" s="17" t="s">
        <v>23</v>
      </c>
      <c r="H13" s="17" t="s">
        <v>23</v>
      </c>
      <c r="I13" s="15" t="e">
        <f>F13*G13</f>
        <v>#VALUE!</v>
      </c>
      <c r="J13" s="15" t="e">
        <f>F13*H13</f>
        <v>#VALUE!</v>
      </c>
      <c r="K13" s="15" t="e">
        <f>I13+J13</f>
        <v>#VALUE!</v>
      </c>
      <c r="L13" s="10"/>
    </row>
    <row r="14" spans="1:12" ht="85.6">
      <c r="A14" s="6"/>
      <c r="B14" s="7"/>
      <c r="C14" s="8" t="s">
        <v>10</v>
      </c>
      <c r="D14" s="18" t="s">
        <v>50</v>
      </c>
      <c r="E14" s="33"/>
      <c r="F14" s="34"/>
      <c r="G14" s="34"/>
      <c r="H14" s="34"/>
      <c r="I14" s="34"/>
      <c r="J14" s="34"/>
      <c r="K14" s="34"/>
      <c r="L14" s="35"/>
    </row>
    <row r="15" spans="1:12" ht="15">
      <c r="A15" s="6">
        <v>2</v>
      </c>
      <c r="B15" s="7"/>
      <c r="C15" s="7">
        <v>101002</v>
      </c>
      <c r="D15" s="19" t="s">
        <v>38</v>
      </c>
      <c r="E15" s="9" t="s">
        <v>20</v>
      </c>
      <c r="F15" s="9">
        <v>1</v>
      </c>
      <c r="G15" s="17" t="s">
        <v>23</v>
      </c>
      <c r="H15" s="17" t="s">
        <v>23</v>
      </c>
      <c r="I15" s="15" t="e">
        <f>F15*G15</f>
        <v>#VALUE!</v>
      </c>
      <c r="J15" s="15" t="e">
        <f>F15*H15</f>
        <v>#VALUE!</v>
      </c>
      <c r="K15" s="15" t="e">
        <f>I15+J15</f>
        <v>#VALUE!</v>
      </c>
      <c r="L15" s="10"/>
    </row>
    <row r="16" spans="1:12" ht="15">
      <c r="A16" s="6"/>
      <c r="B16" s="7"/>
      <c r="C16" s="8" t="s">
        <v>10</v>
      </c>
      <c r="D16" s="16" t="s">
        <v>39</v>
      </c>
      <c r="E16" s="33"/>
      <c r="F16" s="34"/>
      <c r="G16" s="34"/>
      <c r="H16" s="34"/>
      <c r="I16" s="34"/>
      <c r="J16" s="34"/>
      <c r="K16" s="34"/>
      <c r="L16" s="35"/>
    </row>
    <row r="17" spans="1:12" ht="15">
      <c r="A17" s="6">
        <v>3</v>
      </c>
      <c r="B17" s="7"/>
      <c r="C17" s="7">
        <v>101003</v>
      </c>
      <c r="D17" s="19" t="s">
        <v>40</v>
      </c>
      <c r="E17" s="9" t="s">
        <v>20</v>
      </c>
      <c r="F17" s="9">
        <v>1</v>
      </c>
      <c r="G17" s="17" t="s">
        <v>23</v>
      </c>
      <c r="H17" s="17" t="s">
        <v>23</v>
      </c>
      <c r="I17" s="15" t="e">
        <f>F17*G17</f>
        <v>#VALUE!</v>
      </c>
      <c r="J17" s="15" t="e">
        <f>F17*H17</f>
        <v>#VALUE!</v>
      </c>
      <c r="K17" s="15" t="e">
        <f>I17+J17</f>
        <v>#VALUE!</v>
      </c>
      <c r="L17" s="10"/>
    </row>
    <row r="18" spans="1:12" ht="15">
      <c r="A18" s="6"/>
      <c r="B18" s="7"/>
      <c r="C18" s="8" t="s">
        <v>10</v>
      </c>
      <c r="D18" s="16" t="s">
        <v>41</v>
      </c>
      <c r="E18" s="33"/>
      <c r="F18" s="34"/>
      <c r="G18" s="34"/>
      <c r="H18" s="34"/>
      <c r="I18" s="34"/>
      <c r="J18" s="34"/>
      <c r="K18" s="34"/>
      <c r="L18" s="35"/>
    </row>
    <row r="19" spans="1:12" ht="15">
      <c r="A19" s="6">
        <v>4</v>
      </c>
      <c r="B19" s="7"/>
      <c r="C19" s="7">
        <v>101004</v>
      </c>
      <c r="D19" s="19" t="s">
        <v>42</v>
      </c>
      <c r="E19" s="9" t="s">
        <v>20</v>
      </c>
      <c r="F19" s="9">
        <v>1</v>
      </c>
      <c r="G19" s="17" t="s">
        <v>23</v>
      </c>
      <c r="H19" s="17" t="s">
        <v>23</v>
      </c>
      <c r="I19" s="15" t="e">
        <f>F19*G19</f>
        <v>#VALUE!</v>
      </c>
      <c r="J19" s="15" t="e">
        <f>F19*H19</f>
        <v>#VALUE!</v>
      </c>
      <c r="K19" s="15" t="e">
        <f>I19+J19</f>
        <v>#VALUE!</v>
      </c>
      <c r="L19" s="10"/>
    </row>
    <row r="20" spans="1:12" ht="28.55">
      <c r="A20" s="6"/>
      <c r="B20" s="7"/>
      <c r="C20" s="8" t="s">
        <v>10</v>
      </c>
      <c r="D20" s="16" t="s">
        <v>43</v>
      </c>
      <c r="E20" s="33"/>
      <c r="F20" s="34"/>
      <c r="G20" s="34"/>
      <c r="H20" s="34"/>
      <c r="I20" s="34"/>
      <c r="J20" s="34"/>
      <c r="K20" s="34"/>
      <c r="L20" s="35"/>
    </row>
    <row r="21" spans="1:12" ht="15">
      <c r="A21" s="6">
        <v>5</v>
      </c>
      <c r="B21" s="7"/>
      <c r="C21" s="7">
        <v>101005</v>
      </c>
      <c r="D21" s="19" t="s">
        <v>44</v>
      </c>
      <c r="E21" s="9" t="s">
        <v>20</v>
      </c>
      <c r="F21" s="9">
        <v>1</v>
      </c>
      <c r="G21" s="17" t="s">
        <v>23</v>
      </c>
      <c r="H21" s="17" t="s">
        <v>23</v>
      </c>
      <c r="I21" s="15" t="e">
        <f>F21*G21</f>
        <v>#VALUE!</v>
      </c>
      <c r="J21" s="15" t="e">
        <f>F21*H21</f>
        <v>#VALUE!</v>
      </c>
      <c r="K21" s="15" t="e">
        <f>I21+J21</f>
        <v>#VALUE!</v>
      </c>
      <c r="L21" s="10"/>
    </row>
    <row r="22" spans="1:12" ht="114.15">
      <c r="A22" s="6"/>
      <c r="B22" s="7"/>
      <c r="C22" s="8" t="s">
        <v>10</v>
      </c>
      <c r="D22" s="16" t="s">
        <v>51</v>
      </c>
      <c r="E22" s="33"/>
      <c r="F22" s="34"/>
      <c r="G22" s="34"/>
      <c r="H22" s="34"/>
      <c r="I22" s="34"/>
      <c r="J22" s="34"/>
      <c r="K22" s="34"/>
      <c r="L22" s="35"/>
    </row>
    <row r="23" spans="1:12" ht="15">
      <c r="A23" s="6">
        <v>6</v>
      </c>
      <c r="B23" s="7"/>
      <c r="C23" s="7">
        <v>101006</v>
      </c>
      <c r="D23" s="19" t="s">
        <v>45</v>
      </c>
      <c r="E23" s="9" t="s">
        <v>20</v>
      </c>
      <c r="F23" s="9">
        <v>1</v>
      </c>
      <c r="G23" s="17" t="s">
        <v>23</v>
      </c>
      <c r="H23" s="17" t="s">
        <v>23</v>
      </c>
      <c r="I23" s="15" t="e">
        <f>F23*G23</f>
        <v>#VALUE!</v>
      </c>
      <c r="J23" s="15" t="e">
        <f>F23*H23</f>
        <v>#VALUE!</v>
      </c>
      <c r="K23" s="15" t="e">
        <f>I23+J23</f>
        <v>#VALUE!</v>
      </c>
      <c r="L23" s="10"/>
    </row>
    <row r="24" spans="1:12" ht="28.55">
      <c r="A24" s="6"/>
      <c r="B24" s="7"/>
      <c r="C24" s="8" t="s">
        <v>10</v>
      </c>
      <c r="D24" s="16" t="s">
        <v>52</v>
      </c>
      <c r="E24" s="33"/>
      <c r="F24" s="34"/>
      <c r="G24" s="34"/>
      <c r="H24" s="34"/>
      <c r="I24" s="34"/>
      <c r="J24" s="34"/>
      <c r="K24" s="34"/>
      <c r="L24" s="35"/>
    </row>
    <row r="25" spans="1:12" ht="15">
      <c r="A25" s="6">
        <v>7</v>
      </c>
      <c r="B25" s="7"/>
      <c r="C25" s="7">
        <v>101007</v>
      </c>
      <c r="D25" s="19" t="s">
        <v>46</v>
      </c>
      <c r="E25" s="9" t="s">
        <v>20</v>
      </c>
      <c r="F25" s="9">
        <v>1</v>
      </c>
      <c r="G25" s="17" t="s">
        <v>23</v>
      </c>
      <c r="H25" s="17" t="s">
        <v>23</v>
      </c>
      <c r="I25" s="15" t="e">
        <f>F25*G25</f>
        <v>#VALUE!</v>
      </c>
      <c r="J25" s="15" t="e">
        <f>F25*H25</f>
        <v>#VALUE!</v>
      </c>
      <c r="K25" s="15" t="e">
        <f>I25+J25</f>
        <v>#VALUE!</v>
      </c>
      <c r="L25" s="10"/>
    </row>
    <row r="26" spans="1:12" ht="99.85">
      <c r="A26" s="6"/>
      <c r="B26" s="7"/>
      <c r="C26" s="8" t="s">
        <v>10</v>
      </c>
      <c r="D26" s="16" t="s">
        <v>53</v>
      </c>
      <c r="E26" s="33"/>
      <c r="F26" s="34"/>
      <c r="G26" s="34"/>
      <c r="H26" s="34"/>
      <c r="I26" s="34"/>
      <c r="J26" s="34"/>
      <c r="K26" s="34"/>
      <c r="L26" s="35"/>
    </row>
    <row r="27" spans="1:12" ht="15">
      <c r="A27" s="6">
        <v>8</v>
      </c>
      <c r="B27" s="7"/>
      <c r="C27" s="7">
        <v>101008</v>
      </c>
      <c r="D27" s="19" t="s">
        <v>47</v>
      </c>
      <c r="E27" s="9" t="s">
        <v>20</v>
      </c>
      <c r="F27" s="9">
        <v>1</v>
      </c>
      <c r="G27" s="17" t="s">
        <v>23</v>
      </c>
      <c r="H27" s="17" t="s">
        <v>23</v>
      </c>
      <c r="I27" s="15" t="e">
        <f>F27*G27</f>
        <v>#VALUE!</v>
      </c>
      <c r="J27" s="15" t="e">
        <f>F27*H27</f>
        <v>#VALUE!</v>
      </c>
      <c r="K27" s="15" t="e">
        <f>I27+J27</f>
        <v>#VALUE!</v>
      </c>
      <c r="L27" s="10"/>
    </row>
    <row r="28" spans="1:12" ht="15">
      <c r="A28" s="6"/>
      <c r="B28" s="7"/>
      <c r="C28" s="8" t="s">
        <v>10</v>
      </c>
      <c r="D28" s="16" t="s">
        <v>48</v>
      </c>
      <c r="E28" s="33"/>
      <c r="F28" s="34"/>
      <c r="G28" s="34"/>
      <c r="H28" s="34"/>
      <c r="I28" s="34"/>
      <c r="J28" s="34"/>
      <c r="K28" s="34"/>
      <c r="L28" s="35"/>
    </row>
    <row r="29" spans="1:12" ht="15">
      <c r="A29" s="6">
        <v>9</v>
      </c>
      <c r="B29" s="7"/>
      <c r="C29" s="7">
        <v>101009</v>
      </c>
      <c r="D29" s="19" t="s">
        <v>49</v>
      </c>
      <c r="E29" s="9" t="s">
        <v>20</v>
      </c>
      <c r="F29" s="9">
        <v>1</v>
      </c>
      <c r="G29" s="17" t="s">
        <v>23</v>
      </c>
      <c r="H29" s="17" t="s">
        <v>23</v>
      </c>
      <c r="I29" s="15" t="e">
        <f>F29*G29</f>
        <v>#VALUE!</v>
      </c>
      <c r="J29" s="15" t="e">
        <f>F29*H29</f>
        <v>#VALUE!</v>
      </c>
      <c r="K29" s="15" t="e">
        <f>I29+J29</f>
        <v>#VALUE!</v>
      </c>
      <c r="L29" s="10"/>
    </row>
    <row r="30" spans="1:12" ht="15">
      <c r="A30" s="6"/>
      <c r="B30" s="7"/>
      <c r="C30" s="8" t="s">
        <v>10</v>
      </c>
      <c r="D30" s="16" t="s">
        <v>54</v>
      </c>
      <c r="E30" s="33"/>
      <c r="F30" s="34"/>
      <c r="G30" s="34"/>
      <c r="H30" s="34"/>
      <c r="I30" s="34"/>
      <c r="J30" s="34"/>
      <c r="K30" s="34"/>
      <c r="L30" s="35"/>
    </row>
    <row r="31" spans="1:12" ht="15">
      <c r="A31" s="6">
        <v>10</v>
      </c>
      <c r="B31" s="7"/>
      <c r="C31" s="7">
        <v>101010</v>
      </c>
      <c r="D31" s="19" t="s">
        <v>55</v>
      </c>
      <c r="E31" s="9" t="s">
        <v>20</v>
      </c>
      <c r="F31" s="9">
        <v>1</v>
      </c>
      <c r="G31" s="17" t="s">
        <v>23</v>
      </c>
      <c r="H31" s="17" t="s">
        <v>23</v>
      </c>
      <c r="I31" s="15" t="e">
        <f>F31*G31</f>
        <v>#VALUE!</v>
      </c>
      <c r="J31" s="15" t="e">
        <f>F31*H31</f>
        <v>#VALUE!</v>
      </c>
      <c r="K31" s="15" t="e">
        <f>I31+J31</f>
        <v>#VALUE!</v>
      </c>
      <c r="L31" s="10"/>
    </row>
    <row r="32" spans="1:12" ht="28.55">
      <c r="A32" s="6"/>
      <c r="B32" s="7"/>
      <c r="C32" s="8" t="s">
        <v>10</v>
      </c>
      <c r="D32" s="16" t="s">
        <v>56</v>
      </c>
      <c r="E32" s="33"/>
      <c r="F32" s="34"/>
      <c r="G32" s="34"/>
      <c r="H32" s="34"/>
      <c r="I32" s="34"/>
      <c r="J32" s="34"/>
      <c r="K32" s="34"/>
      <c r="L32" s="35"/>
    </row>
    <row r="33" spans="1:12" ht="15">
      <c r="A33" s="6">
        <v>11</v>
      </c>
      <c r="B33" s="7"/>
      <c r="C33" s="7">
        <v>101011</v>
      </c>
      <c r="D33" s="19" t="s">
        <v>57</v>
      </c>
      <c r="E33" s="9" t="s">
        <v>20</v>
      </c>
      <c r="F33" s="9">
        <v>1</v>
      </c>
      <c r="G33" s="17" t="s">
        <v>23</v>
      </c>
      <c r="H33" s="17" t="s">
        <v>23</v>
      </c>
      <c r="I33" s="15" t="e">
        <f>F33*G33</f>
        <v>#VALUE!</v>
      </c>
      <c r="J33" s="15" t="e">
        <f>F33*H33</f>
        <v>#VALUE!</v>
      </c>
      <c r="K33" s="15" t="e">
        <f>I33+J33</f>
        <v>#VALUE!</v>
      </c>
      <c r="L33" s="10"/>
    </row>
    <row r="34" spans="1:12" ht="15">
      <c r="A34" s="6"/>
      <c r="B34" s="7"/>
      <c r="C34" s="8" t="s">
        <v>10</v>
      </c>
      <c r="D34" s="16" t="s">
        <v>39</v>
      </c>
      <c r="E34" s="33"/>
      <c r="F34" s="34"/>
      <c r="G34" s="34"/>
      <c r="H34" s="34"/>
      <c r="I34" s="34"/>
      <c r="J34" s="34"/>
      <c r="K34" s="34"/>
      <c r="L34" s="35"/>
    </row>
    <row r="35" spans="1:12" ht="15">
      <c r="A35" s="6">
        <v>12</v>
      </c>
      <c r="B35" s="7"/>
      <c r="C35" s="7">
        <v>101012</v>
      </c>
      <c r="D35" s="19" t="s">
        <v>58</v>
      </c>
      <c r="E35" s="9" t="s">
        <v>20</v>
      </c>
      <c r="F35" s="9">
        <v>1</v>
      </c>
      <c r="G35" s="17" t="s">
        <v>23</v>
      </c>
      <c r="H35" s="17" t="s">
        <v>23</v>
      </c>
      <c r="I35" s="15" t="e">
        <f>F35*G35</f>
        <v>#VALUE!</v>
      </c>
      <c r="J35" s="15" t="e">
        <f>F35*H35</f>
        <v>#VALUE!</v>
      </c>
      <c r="K35" s="15" t="e">
        <f>I35+J35</f>
        <v>#VALUE!</v>
      </c>
      <c r="L35" s="10"/>
    </row>
    <row r="36" spans="1:12" ht="28.55">
      <c r="A36" s="6"/>
      <c r="B36" s="7"/>
      <c r="C36" s="8" t="s">
        <v>10</v>
      </c>
      <c r="D36" s="16" t="s">
        <v>59</v>
      </c>
      <c r="E36" s="33"/>
      <c r="F36" s="34"/>
      <c r="G36" s="34"/>
      <c r="H36" s="34"/>
      <c r="I36" s="34"/>
      <c r="J36" s="34"/>
      <c r="K36" s="34"/>
      <c r="L36" s="35"/>
    </row>
    <row r="37" spans="1:12" ht="15">
      <c r="A37" s="6">
        <v>13</v>
      </c>
      <c r="B37" s="7"/>
      <c r="C37" s="7">
        <v>101013</v>
      </c>
      <c r="D37" s="19" t="s">
        <v>60</v>
      </c>
      <c r="E37" s="9" t="s">
        <v>20</v>
      </c>
      <c r="F37" s="9">
        <v>1</v>
      </c>
      <c r="G37" s="17" t="s">
        <v>23</v>
      </c>
      <c r="H37" s="17" t="s">
        <v>23</v>
      </c>
      <c r="I37" s="15" t="e">
        <f>F37*G37</f>
        <v>#VALUE!</v>
      </c>
      <c r="J37" s="15" t="e">
        <f>F37*H37</f>
        <v>#VALUE!</v>
      </c>
      <c r="K37" s="15" t="e">
        <f>I37+J37</f>
        <v>#VALUE!</v>
      </c>
      <c r="L37" s="10"/>
    </row>
    <row r="38" spans="1:12" ht="42.8">
      <c r="A38" s="6"/>
      <c r="B38" s="7"/>
      <c r="C38" s="8" t="s">
        <v>10</v>
      </c>
      <c r="D38" s="16" t="s">
        <v>61</v>
      </c>
      <c r="E38" s="33"/>
      <c r="F38" s="34"/>
      <c r="G38" s="34"/>
      <c r="H38" s="34"/>
      <c r="I38" s="34"/>
      <c r="J38" s="34"/>
      <c r="K38" s="34"/>
      <c r="L38" s="35"/>
    </row>
    <row r="39" spans="1:12" ht="15">
      <c r="A39" s="6">
        <v>14</v>
      </c>
      <c r="B39" s="7"/>
      <c r="C39" s="7">
        <v>101014</v>
      </c>
      <c r="D39" s="19" t="s">
        <v>62</v>
      </c>
      <c r="E39" s="9" t="s">
        <v>20</v>
      </c>
      <c r="F39" s="9">
        <v>1</v>
      </c>
      <c r="G39" s="17" t="s">
        <v>23</v>
      </c>
      <c r="H39" s="17" t="s">
        <v>23</v>
      </c>
      <c r="I39" s="15" t="e">
        <f>F39*G39</f>
        <v>#VALUE!</v>
      </c>
      <c r="J39" s="15" t="e">
        <f>F39*H39</f>
        <v>#VALUE!</v>
      </c>
      <c r="K39" s="15" t="e">
        <f>I39+J39</f>
        <v>#VALUE!</v>
      </c>
      <c r="L39" s="10"/>
    </row>
    <row r="40" spans="1:12" ht="57.1">
      <c r="A40" s="6"/>
      <c r="B40" s="7"/>
      <c r="C40" s="8" t="s">
        <v>10</v>
      </c>
      <c r="D40" s="16" t="s">
        <v>63</v>
      </c>
      <c r="E40" s="33"/>
      <c r="F40" s="34"/>
      <c r="G40" s="34"/>
      <c r="H40" s="34"/>
      <c r="I40" s="34"/>
      <c r="J40" s="34"/>
      <c r="K40" s="34"/>
      <c r="L40" s="35"/>
    </row>
    <row r="41" spans="1:12" ht="15" customHeight="1">
      <c r="A41" s="21"/>
      <c r="B41" s="22"/>
      <c r="C41" s="22" t="s">
        <v>19</v>
      </c>
      <c r="D41" s="36" t="s">
        <v>64</v>
      </c>
      <c r="E41" s="37"/>
      <c r="F41" s="37"/>
      <c r="G41" s="37"/>
      <c r="H41" s="37"/>
      <c r="I41" s="37"/>
      <c r="J41" s="37"/>
      <c r="K41" s="37"/>
      <c r="L41" s="38"/>
    </row>
    <row r="42" spans="1:12" ht="15">
      <c r="A42" s="6">
        <v>15</v>
      </c>
      <c r="B42" s="7"/>
      <c r="C42" s="7">
        <v>102001</v>
      </c>
      <c r="D42" s="19" t="s">
        <v>65</v>
      </c>
      <c r="E42" s="9" t="s">
        <v>20</v>
      </c>
      <c r="F42" s="9">
        <v>1</v>
      </c>
      <c r="G42" s="17" t="s">
        <v>23</v>
      </c>
      <c r="H42" s="17" t="s">
        <v>23</v>
      </c>
      <c r="I42" s="15" t="e">
        <f>F42*G42</f>
        <v>#VALUE!</v>
      </c>
      <c r="J42" s="15" t="e">
        <f>F42*H42</f>
        <v>#VALUE!</v>
      </c>
      <c r="K42" s="15" t="e">
        <f>I42+J42</f>
        <v>#VALUE!</v>
      </c>
      <c r="L42" s="10"/>
    </row>
    <row r="43" spans="1:12" ht="15">
      <c r="A43" s="6"/>
      <c r="B43" s="7"/>
      <c r="C43" s="8" t="s">
        <v>10</v>
      </c>
      <c r="D43" s="16" t="s">
        <v>66</v>
      </c>
      <c r="E43" s="33"/>
      <c r="F43" s="34"/>
      <c r="G43" s="34"/>
      <c r="H43" s="34"/>
      <c r="I43" s="34"/>
      <c r="J43" s="34"/>
      <c r="K43" s="34"/>
      <c r="L43" s="35"/>
    </row>
    <row r="44" spans="1:12" ht="15">
      <c r="A44" s="6">
        <v>16</v>
      </c>
      <c r="B44" s="7"/>
      <c r="C44" s="7">
        <v>102002</v>
      </c>
      <c r="D44" s="19" t="s">
        <v>67</v>
      </c>
      <c r="E44" s="9" t="s">
        <v>20</v>
      </c>
      <c r="F44" s="9">
        <v>1</v>
      </c>
      <c r="G44" s="17" t="s">
        <v>23</v>
      </c>
      <c r="H44" s="17" t="s">
        <v>23</v>
      </c>
      <c r="I44" s="15" t="e">
        <f>F44*G44</f>
        <v>#VALUE!</v>
      </c>
      <c r="J44" s="15" t="e">
        <f>F44*H44</f>
        <v>#VALUE!</v>
      </c>
      <c r="K44" s="15" t="e">
        <f>I44+J44</f>
        <v>#VALUE!</v>
      </c>
      <c r="L44" s="10"/>
    </row>
    <row r="45" spans="1:12" ht="15">
      <c r="A45" s="6"/>
      <c r="B45" s="7"/>
      <c r="C45" s="8" t="s">
        <v>10</v>
      </c>
      <c r="D45" s="16" t="s">
        <v>68</v>
      </c>
      <c r="E45" s="33"/>
      <c r="F45" s="34"/>
      <c r="G45" s="34"/>
      <c r="H45" s="34"/>
      <c r="I45" s="34"/>
      <c r="J45" s="34"/>
      <c r="K45" s="34"/>
      <c r="L45" s="35"/>
    </row>
    <row r="46" spans="1:12" ht="15">
      <c r="A46" s="6">
        <v>17</v>
      </c>
      <c r="B46" s="7"/>
      <c r="C46" s="7">
        <v>102003</v>
      </c>
      <c r="D46" s="19" t="s">
        <v>69</v>
      </c>
      <c r="E46" s="9" t="s">
        <v>20</v>
      </c>
      <c r="F46" s="9">
        <v>1</v>
      </c>
      <c r="G46" s="17" t="s">
        <v>23</v>
      </c>
      <c r="H46" s="17" t="s">
        <v>23</v>
      </c>
      <c r="I46" s="15" t="e">
        <f>F46*G46</f>
        <v>#VALUE!</v>
      </c>
      <c r="J46" s="15" t="e">
        <f>F46*H46</f>
        <v>#VALUE!</v>
      </c>
      <c r="K46" s="15" t="e">
        <f>I46+J46</f>
        <v>#VALUE!</v>
      </c>
      <c r="L46" s="10"/>
    </row>
    <row r="47" spans="1:12" ht="71.35">
      <c r="A47" s="6"/>
      <c r="B47" s="7"/>
      <c r="C47" s="8" t="s">
        <v>10</v>
      </c>
      <c r="D47" s="16" t="s">
        <v>70</v>
      </c>
      <c r="E47" s="33"/>
      <c r="F47" s="34"/>
      <c r="G47" s="34"/>
      <c r="H47" s="34"/>
      <c r="I47" s="34"/>
      <c r="J47" s="34"/>
      <c r="K47" s="34"/>
      <c r="L47" s="35"/>
    </row>
    <row r="48" spans="1:12" ht="15">
      <c r="A48" s="6">
        <v>18</v>
      </c>
      <c r="B48" s="7"/>
      <c r="C48" s="7">
        <v>102004</v>
      </c>
      <c r="D48" s="19" t="s">
        <v>71</v>
      </c>
      <c r="E48" s="9" t="s">
        <v>20</v>
      </c>
      <c r="F48" s="9">
        <v>1</v>
      </c>
      <c r="G48" s="17" t="s">
        <v>23</v>
      </c>
      <c r="H48" s="17" t="s">
        <v>23</v>
      </c>
      <c r="I48" s="15" t="e">
        <f>F48*G48</f>
        <v>#VALUE!</v>
      </c>
      <c r="J48" s="15" t="e">
        <f>F48*H48</f>
        <v>#VALUE!</v>
      </c>
      <c r="K48" s="15" t="e">
        <f>I48+J48</f>
        <v>#VALUE!</v>
      </c>
      <c r="L48" s="10"/>
    </row>
    <row r="49" spans="1:12" ht="15">
      <c r="A49" s="6"/>
      <c r="B49" s="7"/>
      <c r="C49" s="8" t="s">
        <v>10</v>
      </c>
      <c r="D49" s="16" t="s">
        <v>68</v>
      </c>
      <c r="E49" s="33"/>
      <c r="F49" s="34"/>
      <c r="G49" s="34"/>
      <c r="H49" s="34"/>
      <c r="I49" s="34"/>
      <c r="J49" s="34"/>
      <c r="K49" s="34"/>
      <c r="L49" s="35"/>
    </row>
    <row r="50" spans="1:12" ht="15">
      <c r="A50" s="6">
        <v>19</v>
      </c>
      <c r="B50" s="7"/>
      <c r="C50" s="7">
        <v>102005</v>
      </c>
      <c r="D50" s="19" t="s">
        <v>72</v>
      </c>
      <c r="E50" s="9" t="s">
        <v>20</v>
      </c>
      <c r="F50" s="9">
        <v>1</v>
      </c>
      <c r="G50" s="17" t="s">
        <v>23</v>
      </c>
      <c r="H50" s="17" t="s">
        <v>23</v>
      </c>
      <c r="I50" s="15" t="e">
        <f>F50*G50</f>
        <v>#VALUE!</v>
      </c>
      <c r="J50" s="15" t="e">
        <f>F50*H50</f>
        <v>#VALUE!</v>
      </c>
      <c r="K50" s="15" t="e">
        <f>I50+J50</f>
        <v>#VALUE!</v>
      </c>
      <c r="L50" s="10"/>
    </row>
    <row r="51" spans="1:12" ht="28.55">
      <c r="A51" s="6"/>
      <c r="B51" s="7"/>
      <c r="C51" s="8" t="s">
        <v>10</v>
      </c>
      <c r="D51" s="16" t="s">
        <v>73</v>
      </c>
      <c r="E51" s="33"/>
      <c r="F51" s="34"/>
      <c r="G51" s="34"/>
      <c r="H51" s="34"/>
      <c r="I51" s="34"/>
      <c r="J51" s="34"/>
      <c r="K51" s="34"/>
      <c r="L51" s="35"/>
    </row>
    <row r="52" spans="1:12" ht="15">
      <c r="A52" s="6">
        <v>20</v>
      </c>
      <c r="B52" s="7"/>
      <c r="C52" s="7">
        <v>102006</v>
      </c>
      <c r="D52" s="19" t="s">
        <v>74</v>
      </c>
      <c r="E52" s="9" t="s">
        <v>20</v>
      </c>
      <c r="F52" s="9">
        <v>1</v>
      </c>
      <c r="G52" s="17" t="s">
        <v>23</v>
      </c>
      <c r="H52" s="17" t="s">
        <v>23</v>
      </c>
      <c r="I52" s="15" t="e">
        <f>F52*G52</f>
        <v>#VALUE!</v>
      </c>
      <c r="J52" s="15" t="e">
        <f>F52*H52</f>
        <v>#VALUE!</v>
      </c>
      <c r="K52" s="15" t="e">
        <f>I52+J52</f>
        <v>#VALUE!</v>
      </c>
      <c r="L52" s="10"/>
    </row>
    <row r="53" spans="1:12" ht="15">
      <c r="A53" s="6"/>
      <c r="B53" s="7"/>
      <c r="C53" s="8" t="s">
        <v>10</v>
      </c>
      <c r="D53" s="16" t="s">
        <v>75</v>
      </c>
      <c r="E53" s="33"/>
      <c r="F53" s="34"/>
      <c r="G53" s="34"/>
      <c r="H53" s="34"/>
      <c r="I53" s="34"/>
      <c r="J53" s="34"/>
      <c r="K53" s="34"/>
      <c r="L53" s="35"/>
    </row>
    <row r="54" spans="1:12" ht="15">
      <c r="A54" s="6">
        <v>21</v>
      </c>
      <c r="B54" s="7"/>
      <c r="C54" s="7">
        <v>102007</v>
      </c>
      <c r="D54" s="19" t="s">
        <v>76</v>
      </c>
      <c r="E54" s="9" t="s">
        <v>20</v>
      </c>
      <c r="F54" s="9">
        <v>1</v>
      </c>
      <c r="G54" s="17" t="s">
        <v>23</v>
      </c>
      <c r="H54" s="17" t="s">
        <v>23</v>
      </c>
      <c r="I54" s="15" t="e">
        <f>F54*G54</f>
        <v>#VALUE!</v>
      </c>
      <c r="J54" s="15" t="e">
        <f>F54*H54</f>
        <v>#VALUE!</v>
      </c>
      <c r="K54" s="15" t="e">
        <f>I54+J54</f>
        <v>#VALUE!</v>
      </c>
      <c r="L54" s="10"/>
    </row>
    <row r="55" spans="1:12" ht="15">
      <c r="A55" s="6"/>
      <c r="B55" s="7"/>
      <c r="C55" s="8" t="s">
        <v>10</v>
      </c>
      <c r="D55" s="16" t="s">
        <v>68</v>
      </c>
      <c r="E55" s="33"/>
      <c r="F55" s="34"/>
      <c r="G55" s="34"/>
      <c r="H55" s="34"/>
      <c r="I55" s="34"/>
      <c r="J55" s="34"/>
      <c r="K55" s="34"/>
      <c r="L55" s="35"/>
    </row>
    <row r="56" spans="1:12" ht="15">
      <c r="A56" s="6">
        <v>22</v>
      </c>
      <c r="B56" s="7"/>
      <c r="C56" s="7">
        <v>102008</v>
      </c>
      <c r="D56" s="19" t="s">
        <v>77</v>
      </c>
      <c r="E56" s="9" t="s">
        <v>20</v>
      </c>
      <c r="F56" s="9">
        <v>1</v>
      </c>
      <c r="G56" s="17" t="s">
        <v>23</v>
      </c>
      <c r="H56" s="17" t="s">
        <v>23</v>
      </c>
      <c r="I56" s="15" t="e">
        <f>F56*G56</f>
        <v>#VALUE!</v>
      </c>
      <c r="J56" s="15" t="e">
        <f>F56*H56</f>
        <v>#VALUE!</v>
      </c>
      <c r="K56" s="15" t="e">
        <f>I56+J56</f>
        <v>#VALUE!</v>
      </c>
      <c r="L56" s="10"/>
    </row>
    <row r="57" spans="1:12" ht="15">
      <c r="A57" s="6"/>
      <c r="B57" s="7"/>
      <c r="C57" s="8" t="s">
        <v>10</v>
      </c>
      <c r="D57" s="16" t="s">
        <v>78</v>
      </c>
      <c r="E57" s="33"/>
      <c r="F57" s="34"/>
      <c r="G57" s="34"/>
      <c r="H57" s="34"/>
      <c r="I57" s="34"/>
      <c r="J57" s="34"/>
      <c r="K57" s="34"/>
      <c r="L57" s="35"/>
    </row>
    <row r="58" spans="1:12" ht="15">
      <c r="A58" s="6">
        <v>23</v>
      </c>
      <c r="B58" s="7"/>
      <c r="C58" s="7">
        <v>102009</v>
      </c>
      <c r="D58" s="19" t="s">
        <v>79</v>
      </c>
      <c r="E58" s="9" t="s">
        <v>20</v>
      </c>
      <c r="F58" s="9">
        <v>1</v>
      </c>
      <c r="G58" s="17" t="s">
        <v>23</v>
      </c>
      <c r="H58" s="17" t="s">
        <v>23</v>
      </c>
      <c r="I58" s="15" t="e">
        <f>F58*G58</f>
        <v>#VALUE!</v>
      </c>
      <c r="J58" s="15" t="e">
        <f>F58*H58</f>
        <v>#VALUE!</v>
      </c>
      <c r="K58" s="15" t="e">
        <f>I58+J58</f>
        <v>#VALUE!</v>
      </c>
      <c r="L58" s="10"/>
    </row>
    <row r="59" spans="1:12" ht="15">
      <c r="A59" s="6"/>
      <c r="B59" s="7"/>
      <c r="C59" s="8" t="s">
        <v>10</v>
      </c>
      <c r="D59" s="16" t="s">
        <v>78</v>
      </c>
      <c r="E59" s="33"/>
      <c r="F59" s="34"/>
      <c r="G59" s="34"/>
      <c r="H59" s="34"/>
      <c r="I59" s="34"/>
      <c r="J59" s="34"/>
      <c r="K59" s="34"/>
      <c r="L59" s="35"/>
    </row>
    <row r="60" spans="1:12" ht="15">
      <c r="A60" s="6">
        <v>24</v>
      </c>
      <c r="B60" s="7"/>
      <c r="C60" s="7">
        <v>102010</v>
      </c>
      <c r="D60" s="19" t="s">
        <v>80</v>
      </c>
      <c r="E60" s="9" t="s">
        <v>20</v>
      </c>
      <c r="F60" s="9">
        <v>1</v>
      </c>
      <c r="G60" s="17" t="s">
        <v>23</v>
      </c>
      <c r="H60" s="17" t="s">
        <v>23</v>
      </c>
      <c r="I60" s="15" t="e">
        <f>F60*G60</f>
        <v>#VALUE!</v>
      </c>
      <c r="J60" s="15" t="e">
        <f>F60*H60</f>
        <v>#VALUE!</v>
      </c>
      <c r="K60" s="15" t="e">
        <f>I60+J60</f>
        <v>#VALUE!</v>
      </c>
      <c r="L60" s="10"/>
    </row>
    <row r="61" spans="1:12" ht="15">
      <c r="A61" s="6"/>
      <c r="B61" s="7"/>
      <c r="C61" s="8" t="s">
        <v>10</v>
      </c>
      <c r="D61" s="16" t="s">
        <v>78</v>
      </c>
      <c r="E61" s="33"/>
      <c r="F61" s="34"/>
      <c r="G61" s="34"/>
      <c r="H61" s="34"/>
      <c r="I61" s="34"/>
      <c r="J61" s="34"/>
      <c r="K61" s="34"/>
      <c r="L61" s="35"/>
    </row>
    <row r="62" spans="1:12" ht="15">
      <c r="A62" s="6">
        <v>25</v>
      </c>
      <c r="B62" s="20"/>
      <c r="C62" s="7">
        <v>102011</v>
      </c>
      <c r="D62" s="19" t="s">
        <v>60</v>
      </c>
      <c r="E62" s="9" t="s">
        <v>20</v>
      </c>
      <c r="F62" s="9">
        <v>1</v>
      </c>
      <c r="G62" s="17" t="s">
        <v>23</v>
      </c>
      <c r="H62" s="17" t="s">
        <v>23</v>
      </c>
      <c r="I62" s="15" t="e">
        <f>F62*G62</f>
        <v>#VALUE!</v>
      </c>
      <c r="J62" s="15" t="e">
        <f>F62*H62</f>
        <v>#VALUE!</v>
      </c>
      <c r="K62" s="15" t="e">
        <f>I62+J62</f>
        <v>#VALUE!</v>
      </c>
      <c r="L62" s="10"/>
    </row>
    <row r="63" spans="1:12" ht="28.55">
      <c r="A63" s="6"/>
      <c r="B63" s="7"/>
      <c r="C63" s="8" t="s">
        <v>10</v>
      </c>
      <c r="D63" s="16" t="s">
        <v>81</v>
      </c>
      <c r="E63" s="33"/>
      <c r="F63" s="34"/>
      <c r="G63" s="34"/>
      <c r="H63" s="34"/>
      <c r="I63" s="34"/>
      <c r="J63" s="34"/>
      <c r="K63" s="34"/>
      <c r="L63" s="35"/>
    </row>
    <row r="64" spans="1:12" ht="15">
      <c r="A64" s="6">
        <v>26</v>
      </c>
      <c r="B64" s="7"/>
      <c r="C64" s="7">
        <v>102012</v>
      </c>
      <c r="D64" s="19" t="s">
        <v>62</v>
      </c>
      <c r="E64" s="9" t="s">
        <v>20</v>
      </c>
      <c r="F64" s="9">
        <v>1</v>
      </c>
      <c r="G64" s="17" t="s">
        <v>23</v>
      </c>
      <c r="H64" s="17" t="s">
        <v>23</v>
      </c>
      <c r="I64" s="15" t="e">
        <f>F64*G64</f>
        <v>#VALUE!</v>
      </c>
      <c r="J64" s="15" t="e">
        <f>F64*H64</f>
        <v>#VALUE!</v>
      </c>
      <c r="K64" s="15" t="e">
        <f>I64+J64</f>
        <v>#VALUE!</v>
      </c>
      <c r="L64" s="10"/>
    </row>
    <row r="65" spans="1:12" ht="42.8">
      <c r="A65" s="6"/>
      <c r="B65" s="7"/>
      <c r="C65" s="8" t="s">
        <v>10</v>
      </c>
      <c r="D65" s="16" t="s">
        <v>82</v>
      </c>
      <c r="E65" s="33"/>
      <c r="F65" s="34"/>
      <c r="G65" s="34"/>
      <c r="H65" s="34"/>
      <c r="I65" s="34"/>
      <c r="J65" s="34"/>
      <c r="K65" s="34"/>
      <c r="L65" s="35"/>
    </row>
    <row r="66" spans="1:12" ht="15" customHeight="1">
      <c r="A66" s="21"/>
      <c r="B66" s="22"/>
      <c r="C66" s="22" t="s">
        <v>29</v>
      </c>
      <c r="D66" s="36" t="s">
        <v>83</v>
      </c>
      <c r="E66" s="37"/>
      <c r="F66" s="37"/>
      <c r="G66" s="37"/>
      <c r="H66" s="37"/>
      <c r="I66" s="37"/>
      <c r="J66" s="37"/>
      <c r="K66" s="37"/>
      <c r="L66" s="38"/>
    </row>
    <row r="67" spans="1:12" ht="15">
      <c r="A67" s="6">
        <v>27</v>
      </c>
      <c r="B67" s="7"/>
      <c r="C67" s="7">
        <v>103001</v>
      </c>
      <c r="D67" s="19" t="s">
        <v>86</v>
      </c>
      <c r="E67" s="9" t="s">
        <v>20</v>
      </c>
      <c r="F67" s="9">
        <v>1</v>
      </c>
      <c r="G67" s="17" t="s">
        <v>23</v>
      </c>
      <c r="H67" s="17" t="s">
        <v>23</v>
      </c>
      <c r="I67" s="15" t="e">
        <f>F67*G67</f>
        <v>#VALUE!</v>
      </c>
      <c r="J67" s="15" t="e">
        <f>F67*H67</f>
        <v>#VALUE!</v>
      </c>
      <c r="K67" s="15" t="e">
        <f>I67+J67</f>
        <v>#VALUE!</v>
      </c>
      <c r="L67" s="10"/>
    </row>
    <row r="68" spans="1:12" ht="28.55">
      <c r="A68" s="6"/>
      <c r="B68" s="7"/>
      <c r="C68" s="8" t="s">
        <v>10</v>
      </c>
      <c r="D68" s="16" t="s">
        <v>95</v>
      </c>
      <c r="E68" s="33"/>
      <c r="F68" s="34"/>
      <c r="G68" s="34"/>
      <c r="H68" s="34"/>
      <c r="I68" s="34"/>
      <c r="J68" s="34"/>
      <c r="K68" s="34"/>
      <c r="L68" s="35"/>
    </row>
    <row r="69" spans="1:12" ht="15">
      <c r="A69" s="6">
        <v>28</v>
      </c>
      <c r="B69" s="7"/>
      <c r="C69" s="7">
        <v>103002</v>
      </c>
      <c r="D69" s="19" t="s">
        <v>85</v>
      </c>
      <c r="E69" s="9" t="s">
        <v>20</v>
      </c>
      <c r="F69" s="9">
        <v>1</v>
      </c>
      <c r="G69" s="17" t="s">
        <v>23</v>
      </c>
      <c r="H69" s="17" t="s">
        <v>23</v>
      </c>
      <c r="I69" s="15" t="e">
        <f>F69*G69</f>
        <v>#VALUE!</v>
      </c>
      <c r="J69" s="15" t="e">
        <f>F69*H69</f>
        <v>#VALUE!</v>
      </c>
      <c r="K69" s="15" t="e">
        <f>I69+J69</f>
        <v>#VALUE!</v>
      </c>
      <c r="L69" s="10"/>
    </row>
    <row r="70" spans="1:12" ht="28.55">
      <c r="A70" s="6"/>
      <c r="B70" s="7"/>
      <c r="C70" s="8" t="s">
        <v>10</v>
      </c>
      <c r="D70" s="16" t="s">
        <v>84</v>
      </c>
      <c r="E70" s="33"/>
      <c r="F70" s="34"/>
      <c r="G70" s="34"/>
      <c r="H70" s="34"/>
      <c r="I70" s="34"/>
      <c r="J70" s="34"/>
      <c r="K70" s="34"/>
      <c r="L70" s="35"/>
    </row>
    <row r="71" spans="1:12" ht="15">
      <c r="A71" s="6">
        <v>29</v>
      </c>
      <c r="B71" s="7"/>
      <c r="C71" s="7">
        <v>103003</v>
      </c>
      <c r="D71" s="19" t="s">
        <v>87</v>
      </c>
      <c r="E71" s="9" t="s">
        <v>20</v>
      </c>
      <c r="F71" s="9">
        <v>1</v>
      </c>
      <c r="G71" s="17" t="s">
        <v>23</v>
      </c>
      <c r="H71" s="17" t="s">
        <v>23</v>
      </c>
      <c r="I71" s="15" t="e">
        <f>F71*G71</f>
        <v>#VALUE!</v>
      </c>
      <c r="J71" s="15" t="e">
        <f>F71*H71</f>
        <v>#VALUE!</v>
      </c>
      <c r="K71" s="15" t="e">
        <f>I71+J71</f>
        <v>#VALUE!</v>
      </c>
      <c r="L71" s="10"/>
    </row>
    <row r="72" spans="1:12" ht="28.55">
      <c r="A72" s="6"/>
      <c r="B72" s="7"/>
      <c r="C72" s="8" t="s">
        <v>10</v>
      </c>
      <c r="D72" s="16" t="s">
        <v>92</v>
      </c>
      <c r="E72" s="33"/>
      <c r="F72" s="34"/>
      <c r="G72" s="34"/>
      <c r="H72" s="34"/>
      <c r="I72" s="34"/>
      <c r="J72" s="34"/>
      <c r="K72" s="34"/>
      <c r="L72" s="35"/>
    </row>
    <row r="73" spans="1:12" ht="15">
      <c r="A73" s="6">
        <v>30</v>
      </c>
      <c r="B73" s="7"/>
      <c r="C73" s="7">
        <v>103004</v>
      </c>
      <c r="D73" s="19" t="s">
        <v>88</v>
      </c>
      <c r="E73" s="9" t="s">
        <v>20</v>
      </c>
      <c r="F73" s="9">
        <v>1</v>
      </c>
      <c r="G73" s="17" t="s">
        <v>23</v>
      </c>
      <c r="H73" s="17" t="s">
        <v>23</v>
      </c>
      <c r="I73" s="15" t="e">
        <f>F73*G73</f>
        <v>#VALUE!</v>
      </c>
      <c r="J73" s="15" t="e">
        <f>F73*H73</f>
        <v>#VALUE!</v>
      </c>
      <c r="K73" s="15" t="e">
        <f>I73+J73</f>
        <v>#VALUE!</v>
      </c>
      <c r="L73" s="10"/>
    </row>
    <row r="74" spans="1:12" ht="28.55">
      <c r="A74" s="6"/>
      <c r="B74" s="7"/>
      <c r="C74" s="8" t="s">
        <v>10</v>
      </c>
      <c r="D74" s="16" t="s">
        <v>93</v>
      </c>
      <c r="E74" s="33"/>
      <c r="F74" s="34"/>
      <c r="G74" s="34"/>
      <c r="H74" s="34"/>
      <c r="I74" s="34"/>
      <c r="J74" s="34"/>
      <c r="K74" s="34"/>
      <c r="L74" s="35"/>
    </row>
    <row r="75" spans="1:12" ht="15">
      <c r="A75" s="6">
        <v>31</v>
      </c>
      <c r="B75" s="7"/>
      <c r="C75" s="7">
        <v>103005</v>
      </c>
      <c r="D75" s="19" t="s">
        <v>89</v>
      </c>
      <c r="E75" s="9" t="s">
        <v>20</v>
      </c>
      <c r="F75" s="9">
        <v>1</v>
      </c>
      <c r="G75" s="17" t="s">
        <v>23</v>
      </c>
      <c r="H75" s="17" t="s">
        <v>23</v>
      </c>
      <c r="I75" s="15" t="e">
        <f>F75*G75</f>
        <v>#VALUE!</v>
      </c>
      <c r="J75" s="15" t="e">
        <f>F75*H75</f>
        <v>#VALUE!</v>
      </c>
      <c r="K75" s="15" t="e">
        <f>I75+J75</f>
        <v>#VALUE!</v>
      </c>
      <c r="L75" s="10"/>
    </row>
    <row r="76" spans="1:12" ht="42.8">
      <c r="A76" s="6"/>
      <c r="B76" s="7"/>
      <c r="C76" s="8" t="s">
        <v>10</v>
      </c>
      <c r="D76" s="16" t="s">
        <v>90</v>
      </c>
      <c r="E76" s="33"/>
      <c r="F76" s="34"/>
      <c r="G76" s="34"/>
      <c r="H76" s="34"/>
      <c r="I76" s="34"/>
      <c r="J76" s="34"/>
      <c r="K76" s="34"/>
      <c r="L76" s="35"/>
    </row>
    <row r="77" spans="1:12" ht="15">
      <c r="A77" s="6">
        <v>32</v>
      </c>
      <c r="B77" s="7"/>
      <c r="C77" s="7">
        <v>103006</v>
      </c>
      <c r="D77" s="19" t="s">
        <v>91</v>
      </c>
      <c r="E77" s="9" t="s">
        <v>20</v>
      </c>
      <c r="F77" s="9">
        <v>1</v>
      </c>
      <c r="G77" s="17" t="s">
        <v>23</v>
      </c>
      <c r="H77" s="17" t="s">
        <v>23</v>
      </c>
      <c r="I77" s="15" t="e">
        <f>F77*G77</f>
        <v>#VALUE!</v>
      </c>
      <c r="J77" s="15" t="e">
        <f>F77*H77</f>
        <v>#VALUE!</v>
      </c>
      <c r="K77" s="15" t="e">
        <f>I77+J77</f>
        <v>#VALUE!</v>
      </c>
      <c r="L77" s="10"/>
    </row>
    <row r="78" spans="1:12" ht="28.55">
      <c r="A78" s="6"/>
      <c r="B78" s="7"/>
      <c r="C78" s="8" t="s">
        <v>10</v>
      </c>
      <c r="D78" s="16" t="s">
        <v>94</v>
      </c>
      <c r="E78" s="33"/>
      <c r="F78" s="34"/>
      <c r="G78" s="34"/>
      <c r="H78" s="34"/>
      <c r="I78" s="34"/>
      <c r="J78" s="34"/>
      <c r="K78" s="34"/>
      <c r="L78" s="35"/>
    </row>
    <row r="79" spans="1:12" ht="15">
      <c r="A79" s="6">
        <v>33</v>
      </c>
      <c r="B79" s="7"/>
      <c r="C79" s="7">
        <v>103007</v>
      </c>
      <c r="D79" s="19" t="s">
        <v>60</v>
      </c>
      <c r="E79" s="9" t="s">
        <v>20</v>
      </c>
      <c r="F79" s="9">
        <v>1</v>
      </c>
      <c r="G79" s="17" t="s">
        <v>23</v>
      </c>
      <c r="H79" s="17" t="s">
        <v>23</v>
      </c>
      <c r="I79" s="15" t="e">
        <f>F79*G79</f>
        <v>#VALUE!</v>
      </c>
      <c r="J79" s="15" t="e">
        <f>F79*H79</f>
        <v>#VALUE!</v>
      </c>
      <c r="K79" s="15" t="e">
        <f>I79+J79</f>
        <v>#VALUE!</v>
      </c>
      <c r="L79" s="10"/>
    </row>
    <row r="80" spans="1:12" ht="29.25" thickBot="1">
      <c r="A80" s="6"/>
      <c r="B80" s="7"/>
      <c r="C80" s="8" t="s">
        <v>10</v>
      </c>
      <c r="D80" s="16" t="s">
        <v>81</v>
      </c>
      <c r="E80" s="33"/>
      <c r="F80" s="34"/>
      <c r="G80" s="34"/>
      <c r="H80" s="34"/>
      <c r="I80" s="34"/>
      <c r="J80" s="34"/>
      <c r="K80" s="34"/>
      <c r="L80" s="35"/>
    </row>
    <row r="81" spans="1:12" ht="15">
      <c r="A81" s="23"/>
      <c r="B81" s="24"/>
      <c r="C81" s="24"/>
      <c r="D81" s="24"/>
      <c r="E81" s="25"/>
      <c r="F81" s="25"/>
      <c r="G81" s="26"/>
      <c r="H81" s="26"/>
      <c r="I81" s="27" t="s">
        <v>25</v>
      </c>
      <c r="J81" s="27" t="s">
        <v>26</v>
      </c>
      <c r="K81" s="28" t="s">
        <v>17</v>
      </c>
      <c r="L81" s="29"/>
    </row>
    <row r="82" spans="1:12" ht="17" thickBot="1">
      <c r="A82" s="71" t="s">
        <v>27</v>
      </c>
      <c r="B82" s="72"/>
      <c r="C82" s="72"/>
      <c r="D82" s="72"/>
      <c r="E82" s="72"/>
      <c r="F82" s="72"/>
      <c r="G82" s="72"/>
      <c r="H82" s="72"/>
      <c r="I82" s="30" t="e">
        <f>SUM(I12:I80)</f>
        <v>#VALUE!</v>
      </c>
      <c r="J82" s="30" t="e">
        <f>SUM(J12:J80)</f>
        <v>#VALUE!</v>
      </c>
      <c r="K82" s="31" t="e">
        <f>SUM(K12:K80)</f>
        <v>#VALUE!</v>
      </c>
      <c r="L82" s="32" t="s">
        <v>22</v>
      </c>
    </row>
  </sheetData>
  <sheetProtection algorithmName="SHA-512" hashValue="KNgfVSOGU0f4vgWbAAvVljTmzSLtDoTONq3T/e3jQnvKhWMdysmh8Q2mBBDyXTYLC846rPlypUCZO+Mud7frhw==" saltValue="wLQ6bamrNSNh5HA6WezzYw==" spinCount="100000" sheet="1" objects="1" scenarios="1"/>
  <mergeCells count="61">
    <mergeCell ref="A10:A11"/>
    <mergeCell ref="A82:H82"/>
    <mergeCell ref="B10:B11"/>
    <mergeCell ref="E18:L18"/>
    <mergeCell ref="E20:L20"/>
    <mergeCell ref="C10:C11"/>
    <mergeCell ref="E43:L43"/>
    <mergeCell ref="E14:L14"/>
    <mergeCell ref="E30:L30"/>
    <mergeCell ref="E16:L16"/>
    <mergeCell ref="E36:L36"/>
    <mergeCell ref="D12:L12"/>
    <mergeCell ref="I8:L9"/>
    <mergeCell ref="E10:E11"/>
    <mergeCell ref="F10:F11"/>
    <mergeCell ref="G10:H10"/>
    <mergeCell ref="I10:J10"/>
    <mergeCell ref="A8:C9"/>
    <mergeCell ref="D8:D9"/>
    <mergeCell ref="E8:F9"/>
    <mergeCell ref="G8:G9"/>
    <mergeCell ref="H8:H9"/>
    <mergeCell ref="A1:L1"/>
    <mergeCell ref="A2:C3"/>
    <mergeCell ref="A6:C7"/>
    <mergeCell ref="D6:D7"/>
    <mergeCell ref="E6:F7"/>
    <mergeCell ref="A4:C5"/>
    <mergeCell ref="D4:D5"/>
    <mergeCell ref="E4:F5"/>
    <mergeCell ref="G4:L5"/>
    <mergeCell ref="G6:L7"/>
    <mergeCell ref="D2:L3"/>
    <mergeCell ref="E68:L68"/>
    <mergeCell ref="E34:L34"/>
    <mergeCell ref="E32:L32"/>
    <mergeCell ref="E24:L24"/>
    <mergeCell ref="E22:L22"/>
    <mergeCell ref="E26:L26"/>
    <mergeCell ref="E28:L28"/>
    <mergeCell ref="E38:L38"/>
    <mergeCell ref="E40:L40"/>
    <mergeCell ref="E45:L45"/>
    <mergeCell ref="E47:L47"/>
    <mergeCell ref="E49:L49"/>
    <mergeCell ref="E51:L51"/>
    <mergeCell ref="E53:L53"/>
    <mergeCell ref="E55:L55"/>
    <mergeCell ref="E57:L57"/>
    <mergeCell ref="D41:L41"/>
    <mergeCell ref="D66:L66"/>
    <mergeCell ref="E59:L59"/>
    <mergeCell ref="E61:L61"/>
    <mergeCell ref="E63:L63"/>
    <mergeCell ref="E65:L65"/>
    <mergeCell ref="E74:L74"/>
    <mergeCell ref="E76:L76"/>
    <mergeCell ref="E78:L78"/>
    <mergeCell ref="E80:L80"/>
    <mergeCell ref="E70:L70"/>
    <mergeCell ref="E72:L72"/>
  </mergeCells>
  <printOptions horizontalCentered="1"/>
  <pageMargins left="0.2362204724409449" right="0.2362204724409449" top="0.5118110236220472" bottom="0.5118110236220472" header="0.2362204724409449" footer="0.2362204724409449"/>
  <pageSetup fitToHeight="0" fitToWidth="1" horizontalDpi="600" verticalDpi="600" orientation="landscape" paperSize="9" scale="6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Tošenovský</dc:creator>
  <cp:keywords/>
  <dc:description/>
  <cp:lastModifiedBy>Michal Tošenovský</cp:lastModifiedBy>
  <cp:lastPrinted>2023-02-16T07:33:57Z</cp:lastPrinted>
  <dcterms:created xsi:type="dcterms:W3CDTF">2021-04-30T05:01:19Z</dcterms:created>
  <dcterms:modified xsi:type="dcterms:W3CDTF">2023-02-16T07:34:22Z</dcterms:modified>
  <cp:category/>
  <cp:version/>
  <cp:contentType/>
  <cp:contentStatus/>
</cp:coreProperties>
</file>